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Арсен\Desktop\Программа меню 2025\"/>
    </mc:Choice>
  </mc:AlternateContent>
  <bookViews>
    <workbookView xWindow="-105" yWindow="-105" windowWidth="19425" windowHeight="1042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1" i="1" l="1"/>
  <c r="L191" i="1"/>
  <c r="L201" i="1" l="1"/>
  <c r="L182" i="1"/>
  <c r="L172" i="1"/>
  <c r="L161" i="1"/>
  <c r="L151" i="1"/>
  <c r="L142" i="1"/>
  <c r="L132" i="1"/>
  <c r="L122" i="1"/>
  <c r="L112" i="1"/>
  <c r="L102" i="1"/>
  <c r="L92" i="1"/>
  <c r="L83" i="1"/>
  <c r="L73" i="1"/>
  <c r="L63" i="1"/>
  <c r="L53" i="1"/>
  <c r="L43" i="1"/>
  <c r="L33" i="1"/>
  <c r="L23" i="1"/>
  <c r="L13" i="1"/>
  <c r="A113" i="1"/>
  <c r="B202" i="1"/>
  <c r="A202" i="1"/>
  <c r="J201" i="1"/>
  <c r="I201" i="1"/>
  <c r="H201" i="1"/>
  <c r="G201" i="1"/>
  <c r="F201" i="1"/>
  <c r="B192" i="1"/>
  <c r="A192" i="1"/>
  <c r="I191" i="1"/>
  <c r="H191" i="1"/>
  <c r="G191" i="1"/>
  <c r="F191" i="1"/>
  <c r="B183" i="1"/>
  <c r="A183" i="1"/>
  <c r="J182" i="1"/>
  <c r="I182" i="1"/>
  <c r="H182" i="1"/>
  <c r="G182" i="1"/>
  <c r="F182" i="1"/>
  <c r="B173" i="1"/>
  <c r="A173" i="1"/>
  <c r="J172" i="1"/>
  <c r="I172" i="1"/>
  <c r="H172" i="1"/>
  <c r="G172" i="1"/>
  <c r="F172" i="1"/>
  <c r="B162" i="1"/>
  <c r="A162" i="1"/>
  <c r="J161" i="1"/>
  <c r="I161" i="1"/>
  <c r="H161" i="1"/>
  <c r="G161" i="1"/>
  <c r="F161" i="1"/>
  <c r="B152" i="1"/>
  <c r="A152" i="1"/>
  <c r="J151" i="1"/>
  <c r="I151" i="1"/>
  <c r="H151" i="1"/>
  <c r="G151" i="1"/>
  <c r="F151" i="1"/>
  <c r="B143" i="1"/>
  <c r="A143" i="1"/>
  <c r="J142" i="1"/>
  <c r="I142" i="1"/>
  <c r="H142" i="1"/>
  <c r="G142" i="1"/>
  <c r="F142" i="1"/>
  <c r="B133" i="1"/>
  <c r="A133" i="1"/>
  <c r="J132" i="1"/>
  <c r="I132" i="1"/>
  <c r="H132" i="1"/>
  <c r="G132" i="1"/>
  <c r="F132" i="1"/>
  <c r="B123" i="1"/>
  <c r="A123" i="1"/>
  <c r="J122" i="1"/>
  <c r="I122" i="1"/>
  <c r="H122" i="1"/>
  <c r="G122" i="1"/>
  <c r="F122" i="1"/>
  <c r="B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3" i="1"/>
  <c r="A93" i="1"/>
  <c r="J92" i="1"/>
  <c r="I92" i="1"/>
  <c r="H92" i="1"/>
  <c r="G92" i="1"/>
  <c r="F92" i="1"/>
  <c r="B84" i="1"/>
  <c r="A84" i="1"/>
  <c r="J83" i="1"/>
  <c r="I83" i="1"/>
  <c r="H83" i="1"/>
  <c r="G83" i="1"/>
  <c r="F83" i="1"/>
  <c r="B74" i="1"/>
  <c r="A74" i="1"/>
  <c r="J73" i="1"/>
  <c r="I73" i="1"/>
  <c r="H73" i="1"/>
  <c r="G73" i="1"/>
  <c r="F73" i="1"/>
  <c r="B64" i="1"/>
  <c r="A64" i="1"/>
  <c r="J63" i="1"/>
  <c r="I63" i="1"/>
  <c r="H63" i="1"/>
  <c r="G63" i="1"/>
  <c r="F63" i="1"/>
  <c r="B54" i="1"/>
  <c r="A54" i="1"/>
  <c r="J53" i="1"/>
  <c r="I53" i="1"/>
  <c r="H53" i="1"/>
  <c r="G53" i="1"/>
  <c r="F53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83" i="1" l="1"/>
  <c r="I162" i="1"/>
  <c r="I202" i="1"/>
  <c r="I123" i="1"/>
  <c r="G143" i="1"/>
  <c r="G183" i="1"/>
  <c r="L44" i="1"/>
  <c r="L84" i="1"/>
  <c r="L123" i="1"/>
  <c r="L162" i="1"/>
  <c r="L202" i="1"/>
  <c r="L103" i="1"/>
  <c r="I64" i="1"/>
  <c r="I103" i="1"/>
  <c r="G123" i="1"/>
  <c r="F84" i="1"/>
  <c r="I143" i="1"/>
  <c r="G162" i="1"/>
  <c r="I183" i="1"/>
  <c r="G202" i="1"/>
  <c r="L64" i="1"/>
  <c r="F64" i="1"/>
  <c r="J64" i="1"/>
  <c r="G64" i="1"/>
  <c r="I84" i="1"/>
  <c r="F103" i="1"/>
  <c r="J103" i="1"/>
  <c r="J143" i="1"/>
  <c r="H162" i="1"/>
  <c r="J183" i="1"/>
  <c r="H202" i="1"/>
  <c r="H123" i="1"/>
  <c r="H64" i="1"/>
  <c r="J84" i="1"/>
  <c r="H103" i="1"/>
  <c r="L143" i="1"/>
  <c r="G103" i="1"/>
  <c r="H143" i="1"/>
  <c r="J162" i="1"/>
  <c r="H183" i="1"/>
  <c r="J202" i="1"/>
  <c r="L24" i="1"/>
  <c r="G84" i="1"/>
  <c r="J123" i="1"/>
  <c r="H84" i="1"/>
  <c r="I44" i="1"/>
  <c r="F44" i="1"/>
  <c r="J44" i="1"/>
  <c r="G44" i="1"/>
  <c r="H44" i="1"/>
  <c r="F123" i="1"/>
  <c r="F143" i="1"/>
  <c r="F162" i="1"/>
  <c r="F183" i="1"/>
  <c r="F202" i="1"/>
  <c r="I24" i="1"/>
  <c r="F24" i="1"/>
  <c r="J24" i="1"/>
  <c r="H24" i="1"/>
  <c r="G24" i="1"/>
  <c r="L203" i="1" l="1"/>
  <c r="G203" i="1"/>
  <c r="I203" i="1"/>
  <c r="F203" i="1"/>
  <c r="H203" i="1"/>
  <c r="J203" i="1"/>
</calcChain>
</file>

<file path=xl/sharedStrings.xml><?xml version="1.0" encoding="utf-8"?>
<sst xmlns="http://schemas.openxmlformats.org/spreadsheetml/2006/main" count="337" uniqueCount="87">
  <si>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</si>
  <si>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</si>
  <si>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</si>
  <si>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</si>
  <si>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</si>
  <si>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</si>
  <si>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</si>
  <si>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</si>
  <si>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</si>
  <si>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</si>
  <si>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</si>
  <si>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</si>
  <si>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</si>
  <si>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</si>
  <si>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</si>
  <si>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</si>
  <si>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</si>
  <si>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</si>
  <si>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</si>
  <si>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</si>
  <si>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</si>
  <si>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</si>
  <si>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</si>
  <si>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</si>
  <si>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</si>
  <si>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</si>
  <si>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</si>
  <si>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</si>
  <si>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</si>
  <si>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</si>
  <si>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</si>
  <si>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</si>
  <si>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</si>
  <si>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</si>
  <si>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</si>
  <si>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</si>
  <si>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</si>
  <si>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</si>
  <si>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</si>
  <si>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</si>
  <si>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</si>
  <si>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Хлеб пшеничный</t>
  </si>
  <si>
    <t>Хлеб ржаной</t>
  </si>
  <si>
    <t>Сыр порциями</t>
  </si>
  <si>
    <t>Суп картофельный с бобовыми (чечевица) на бульоне</t>
  </si>
  <si>
    <t>Филе курицы, тушенное в соусе томатном</t>
  </si>
  <si>
    <t>Каша пшеничная рассыпчатая</t>
  </si>
  <si>
    <t>Сок</t>
  </si>
  <si>
    <t>Яблоки</t>
  </si>
  <si>
    <t>Вермишель со сливочным маслом</t>
  </si>
  <si>
    <t>Компот из смеси сухофруктов</t>
  </si>
  <si>
    <t>Сосиски отварные</t>
  </si>
  <si>
    <t>Яйца вареные</t>
  </si>
  <si>
    <t>Салат из белокочанной капусты и моркови с растительным маслом</t>
  </si>
  <si>
    <t>Суп картофельный с бобовыми (фасоль) на бульоне</t>
  </si>
  <si>
    <t xml:space="preserve">Котлеты "Школьные" </t>
  </si>
  <si>
    <t>Каша пшенная жидкая молочная</t>
  </si>
  <si>
    <t>Чай с сахаром</t>
  </si>
  <si>
    <t>Масло сливочное порциями</t>
  </si>
  <si>
    <t>Вафли</t>
  </si>
  <si>
    <t>Суп картофельный с пшеничной крупой на бульоне</t>
  </si>
  <si>
    <t>Гуляш из говядины</t>
  </si>
  <si>
    <t xml:space="preserve">Каша гречневая рассыпчатая </t>
  </si>
  <si>
    <t>Печенье</t>
  </si>
  <si>
    <t>Суп картофельный с бобовыми (горох) на бульоне</t>
  </si>
  <si>
    <t>Плов из курицы</t>
  </si>
  <si>
    <t>Салат из свеклы с черносливом</t>
  </si>
  <si>
    <t>Суп-хинкал</t>
  </si>
  <si>
    <t>Салат из моркови с яблоком</t>
  </si>
  <si>
    <t>Макаронные изделия отварные</t>
  </si>
  <si>
    <t>Курица отварная</t>
  </si>
  <si>
    <t>Каша рисовая на молоке</t>
  </si>
  <si>
    <t>Рыба запеченная</t>
  </si>
  <si>
    <t>сладкое</t>
  </si>
  <si>
    <t>булочное</t>
  </si>
  <si>
    <t>Пюре картофельное</t>
  </si>
  <si>
    <t>кисломол.</t>
  </si>
  <si>
    <t>Каша из хлопьев овсяных "Геркулес" с изюмом</t>
  </si>
  <si>
    <t>Каша гречневая рассыпчатая</t>
  </si>
  <si>
    <t>Суп картофельный рисовый на бульоне</t>
  </si>
  <si>
    <t>конд.изд.</t>
  </si>
  <si>
    <t>Салат "Школьный"</t>
  </si>
  <si>
    <t>Омлет натуральный</t>
  </si>
  <si>
    <t>Мандарин</t>
  </si>
  <si>
    <t>Пюре картофельное 150г</t>
  </si>
  <si>
    <t>МКОУ СОШ №3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</si>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</sst>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03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4.45" customHeight="1" x14ac:dyDescent="0.2">
      <c r="A1" s="1" t="s">
        <v>7</v>
      </c>
      <c r="C1" s="74" t="s">
        <v>85</v>
      </c>
      <c r="D1" s="75"/>
      <c r="E1" s="76"/>
      <c r="F1" s="12" t="s">
        <v>16</v>
      </c>
      <c r="G1" s="2" t="s">
        <v>17</v>
      </c>
      <c r="H1" s="77" t="s">
        <v>39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86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200</v>
      </c>
      <c r="G6" s="40">
        <v>8</v>
      </c>
      <c r="H6" s="40">
        <v>5</v>
      </c>
      <c r="I6" s="40">
        <v>42</v>
      </c>
      <c r="J6" s="40">
        <v>244</v>
      </c>
      <c r="K6" s="41"/>
      <c r="L6" s="51"/>
    </row>
    <row r="7" spans="1:12" ht="15" x14ac:dyDescent="0.25">
      <c r="A7" s="14"/>
      <c r="B7" s="15"/>
      <c r="C7" s="11"/>
      <c r="D7" s="6"/>
      <c r="E7" s="42" t="s">
        <v>52</v>
      </c>
      <c r="F7" s="43">
        <v>40</v>
      </c>
      <c r="G7" s="43">
        <v>5</v>
      </c>
      <c r="H7" s="43">
        <v>5</v>
      </c>
      <c r="I7" s="43">
        <v>1</v>
      </c>
      <c r="J7" s="43">
        <v>66</v>
      </c>
      <c r="K7" s="44"/>
      <c r="L7" s="52"/>
    </row>
    <row r="8" spans="1:12" s="56" customFormat="1" ht="15" x14ac:dyDescent="0.25">
      <c r="A8" s="62"/>
      <c r="B8" s="61"/>
      <c r="C8" s="59"/>
      <c r="D8" s="58" t="s">
        <v>30</v>
      </c>
      <c r="E8" s="66" t="s">
        <v>57</v>
      </c>
      <c r="F8" s="67">
        <v>180</v>
      </c>
      <c r="G8" s="67"/>
      <c r="H8" s="67"/>
      <c r="I8" s="67">
        <v>17</v>
      </c>
      <c r="J8" s="67">
        <v>65</v>
      </c>
      <c r="K8" s="68"/>
      <c r="L8" s="70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4</v>
      </c>
      <c r="H9" s="43"/>
      <c r="I9" s="43">
        <v>23</v>
      </c>
      <c r="J9" s="43">
        <v>106</v>
      </c>
      <c r="K9" s="68"/>
      <c r="L9" s="52"/>
    </row>
    <row r="10" spans="1:12" ht="15" x14ac:dyDescent="0.25">
      <c r="A10" s="23"/>
      <c r="B10" s="15"/>
      <c r="C10" s="11"/>
      <c r="D10" s="7" t="s">
        <v>23</v>
      </c>
      <c r="E10" s="42" t="s">
        <v>42</v>
      </c>
      <c r="F10" s="43">
        <v>10</v>
      </c>
      <c r="G10" s="43">
        <v>1</v>
      </c>
      <c r="H10" s="43"/>
      <c r="I10" s="43">
        <v>7</v>
      </c>
      <c r="J10" s="43">
        <v>35</v>
      </c>
      <c r="K10" s="68"/>
      <c r="L10" s="52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68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68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>SUM(G6:G12)</f>
        <v>18</v>
      </c>
      <c r="H13" s="19">
        <f>SUM(H6:H12)</f>
        <v>10</v>
      </c>
      <c r="I13" s="19">
        <f>SUM(I6:I12)</f>
        <v>90</v>
      </c>
      <c r="J13" s="19">
        <f>SUM(J6:J12)</f>
        <v>516</v>
      </c>
      <c r="K13" s="25"/>
      <c r="L13" s="53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2"/>
    </row>
    <row r="15" spans="1:12" ht="15" x14ac:dyDescent="0.25">
      <c r="A15" s="23"/>
      <c r="B15" s="15"/>
      <c r="C15" s="11"/>
      <c r="D15" s="7" t="s">
        <v>27</v>
      </c>
      <c r="E15" s="42" t="s">
        <v>64</v>
      </c>
      <c r="F15" s="43">
        <v>250</v>
      </c>
      <c r="G15" s="43">
        <v>6</v>
      </c>
      <c r="H15" s="43">
        <v>7</v>
      </c>
      <c r="I15" s="43">
        <v>15</v>
      </c>
      <c r="J15" s="43">
        <v>107</v>
      </c>
      <c r="K15" s="44"/>
      <c r="L15" s="52"/>
    </row>
    <row r="16" spans="1:12" ht="15" x14ac:dyDescent="0.25">
      <c r="A16" s="23"/>
      <c r="B16" s="15"/>
      <c r="C16" s="11"/>
      <c r="D16" s="7" t="s">
        <v>28</v>
      </c>
      <c r="E16" s="42" t="s">
        <v>65</v>
      </c>
      <c r="F16" s="43">
        <v>200</v>
      </c>
      <c r="G16" s="43">
        <v>14</v>
      </c>
      <c r="H16" s="43">
        <v>24</v>
      </c>
      <c r="I16" s="43">
        <v>37</v>
      </c>
      <c r="J16" s="43">
        <v>413</v>
      </c>
      <c r="K16" s="44"/>
      <c r="L16" s="52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2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/>
      <c r="H18" s="43"/>
      <c r="I18" s="43">
        <v>11</v>
      </c>
      <c r="J18" s="43">
        <v>50</v>
      </c>
      <c r="K18" s="44"/>
      <c r="L18" s="52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4</v>
      </c>
      <c r="H19" s="43">
        <v>1</v>
      </c>
      <c r="I19" s="43">
        <v>20</v>
      </c>
      <c r="J19" s="43">
        <v>94</v>
      </c>
      <c r="K19" s="44"/>
      <c r="L19" s="52"/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20</v>
      </c>
      <c r="G20" s="43">
        <v>2</v>
      </c>
      <c r="H20" s="43"/>
      <c r="I20" s="43">
        <v>10</v>
      </c>
      <c r="J20" s="43">
        <v>47</v>
      </c>
      <c r="K20" s="44"/>
      <c r="L20" s="52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0">SUM(G14:G22)</f>
        <v>26</v>
      </c>
      <c r="H23" s="19">
        <f t="shared" si="0"/>
        <v>32</v>
      </c>
      <c r="I23" s="19">
        <f t="shared" si="0"/>
        <v>93</v>
      </c>
      <c r="J23" s="19">
        <f t="shared" si="0"/>
        <v>711</v>
      </c>
      <c r="K23" s="25"/>
      <c r="L23" s="53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1170</v>
      </c>
      <c r="G24" s="32">
        <f t="shared" ref="G24:J24" si="2">G13+G23</f>
        <v>44</v>
      </c>
      <c r="H24" s="32">
        <f t="shared" si="2"/>
        <v>42</v>
      </c>
      <c r="I24" s="32">
        <f t="shared" si="2"/>
        <v>183</v>
      </c>
      <c r="J24" s="32">
        <f t="shared" si="2"/>
        <v>1227</v>
      </c>
      <c r="K24" s="32"/>
      <c r="L24" s="54">
        <f t="shared" ref="L24" si="3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200</v>
      </c>
      <c r="G25" s="40">
        <v>14</v>
      </c>
      <c r="H25" s="40">
        <v>24</v>
      </c>
      <c r="I25" s="40">
        <v>37</v>
      </c>
      <c r="J25" s="40">
        <v>413</v>
      </c>
      <c r="K25" s="41"/>
      <c r="L25" s="51"/>
    </row>
    <row r="26" spans="1:12" ht="15" x14ac:dyDescent="0.25">
      <c r="A26" s="23"/>
      <c r="B26" s="15"/>
      <c r="C26" s="11"/>
      <c r="D26" s="6"/>
      <c r="E26" s="42" t="s">
        <v>58</v>
      </c>
      <c r="F26" s="43">
        <v>15</v>
      </c>
      <c r="G26" s="43"/>
      <c r="H26" s="43">
        <v>15</v>
      </c>
      <c r="I26" s="43"/>
      <c r="J26" s="43">
        <v>132</v>
      </c>
      <c r="K26" s="44"/>
      <c r="L26" s="52"/>
    </row>
    <row r="27" spans="1:12" s="56" customFormat="1" ht="15" x14ac:dyDescent="0.25">
      <c r="A27" s="62"/>
      <c r="B27" s="61"/>
      <c r="C27" s="59"/>
      <c r="D27" s="58" t="s">
        <v>30</v>
      </c>
      <c r="E27" s="66" t="s">
        <v>57</v>
      </c>
      <c r="F27" s="67">
        <v>180</v>
      </c>
      <c r="G27" s="67"/>
      <c r="H27" s="67"/>
      <c r="I27" s="67">
        <v>17</v>
      </c>
      <c r="J27" s="67">
        <v>65</v>
      </c>
      <c r="K27" s="68"/>
      <c r="L27" s="70"/>
    </row>
    <row r="28" spans="1:12" ht="15" x14ac:dyDescent="0.25">
      <c r="A28" s="23"/>
      <c r="B28" s="15"/>
      <c r="C28" s="11"/>
      <c r="D28" s="7" t="s">
        <v>23</v>
      </c>
      <c r="E28" s="42" t="s">
        <v>41</v>
      </c>
      <c r="F28" s="43">
        <v>30</v>
      </c>
      <c r="G28" s="43">
        <v>4</v>
      </c>
      <c r="H28" s="43"/>
      <c r="I28" s="43">
        <v>23</v>
      </c>
      <c r="J28" s="43">
        <v>106</v>
      </c>
      <c r="K28" s="43"/>
      <c r="L28" s="52"/>
    </row>
    <row r="29" spans="1:12" ht="15" x14ac:dyDescent="0.25">
      <c r="A29" s="23"/>
      <c r="B29" s="15"/>
      <c r="C29" s="11"/>
      <c r="D29" s="7" t="s">
        <v>23</v>
      </c>
      <c r="E29" s="42" t="s">
        <v>42</v>
      </c>
      <c r="F29" s="43">
        <v>10</v>
      </c>
      <c r="G29" s="43">
        <v>1</v>
      </c>
      <c r="H29" s="43"/>
      <c r="I29" s="43">
        <v>7</v>
      </c>
      <c r="J29" s="43">
        <v>35</v>
      </c>
      <c r="K29" s="43"/>
      <c r="L29" s="52"/>
    </row>
    <row r="30" spans="1:12" ht="15" x14ac:dyDescent="0.25">
      <c r="A30" s="14"/>
      <c r="B30" s="15"/>
      <c r="C30" s="11"/>
      <c r="D30" s="7" t="s">
        <v>24</v>
      </c>
      <c r="E30" s="42" t="s">
        <v>48</v>
      </c>
      <c r="F30" s="43">
        <v>200</v>
      </c>
      <c r="G30" s="43"/>
      <c r="H30" s="43"/>
      <c r="I30" s="43">
        <v>9</v>
      </c>
      <c r="J30" s="43">
        <v>42</v>
      </c>
      <c r="K30" s="44"/>
      <c r="L30" s="52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2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52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635</v>
      </c>
      <c r="G33" s="19">
        <f t="shared" ref="G33" si="4">SUM(G25:G32)</f>
        <v>19</v>
      </c>
      <c r="H33" s="19">
        <f t="shared" ref="H33" si="5">SUM(H25:H32)</f>
        <v>39</v>
      </c>
      <c r="I33" s="19">
        <f t="shared" ref="I33" si="6">SUM(I25:I32)</f>
        <v>93</v>
      </c>
      <c r="J33" s="19">
        <f t="shared" ref="J33:L33" si="7">SUM(J25:J32)</f>
        <v>793</v>
      </c>
      <c r="K33" s="25"/>
      <c r="L33" s="53">
        <f t="shared" si="7"/>
        <v>0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52"/>
    </row>
    <row r="35" spans="1:12" ht="15" x14ac:dyDescent="0.25">
      <c r="A35" s="23"/>
      <c r="B35" s="15"/>
      <c r="C35" s="11"/>
      <c r="D35" s="7" t="s">
        <v>27</v>
      </c>
      <c r="E35" s="42" t="s">
        <v>44</v>
      </c>
      <c r="F35" s="43">
        <v>250</v>
      </c>
      <c r="G35" s="43">
        <v>5</v>
      </c>
      <c r="H35" s="43">
        <v>8</v>
      </c>
      <c r="I35" s="43">
        <v>5</v>
      </c>
      <c r="J35" s="43">
        <v>152</v>
      </c>
      <c r="K35" s="44"/>
      <c r="L35" s="52"/>
    </row>
    <row r="36" spans="1:12" ht="15" x14ac:dyDescent="0.25">
      <c r="A36" s="14"/>
      <c r="B36" s="15"/>
      <c r="C36" s="11"/>
      <c r="D36" s="7" t="s">
        <v>28</v>
      </c>
      <c r="E36" s="42" t="s">
        <v>55</v>
      </c>
      <c r="F36" s="43">
        <v>80</v>
      </c>
      <c r="G36" s="43">
        <v>20</v>
      </c>
      <c r="H36" s="43">
        <v>24</v>
      </c>
      <c r="I36" s="43">
        <v>16</v>
      </c>
      <c r="J36" s="43">
        <v>361</v>
      </c>
      <c r="K36" s="44"/>
      <c r="L36" s="52"/>
    </row>
    <row r="37" spans="1:12" ht="15" x14ac:dyDescent="0.25">
      <c r="A37" s="14"/>
      <c r="B37" s="15"/>
      <c r="C37" s="11"/>
      <c r="D37" s="7" t="s">
        <v>29</v>
      </c>
      <c r="E37" s="42" t="s">
        <v>69</v>
      </c>
      <c r="F37" s="43">
        <v>150</v>
      </c>
      <c r="G37" s="43">
        <v>6</v>
      </c>
      <c r="H37" s="43">
        <v>6</v>
      </c>
      <c r="I37" s="43">
        <v>35</v>
      </c>
      <c r="J37" s="43">
        <v>222</v>
      </c>
      <c r="K37" s="44"/>
      <c r="L37" s="52"/>
    </row>
    <row r="38" spans="1:12" ht="15" x14ac:dyDescent="0.25">
      <c r="A38" s="14"/>
      <c r="B38" s="15"/>
      <c r="C38" s="11"/>
      <c r="D38" s="7" t="s">
        <v>30</v>
      </c>
      <c r="E38" s="42" t="s">
        <v>57</v>
      </c>
      <c r="F38" s="43">
        <v>180</v>
      </c>
      <c r="G38" s="43"/>
      <c r="H38" s="43"/>
      <c r="I38" s="43">
        <v>15</v>
      </c>
      <c r="J38" s="43">
        <v>58</v>
      </c>
      <c r="K38" s="44"/>
      <c r="L38" s="52"/>
    </row>
    <row r="39" spans="1:12" ht="15" x14ac:dyDescent="0.25">
      <c r="A39" s="23"/>
      <c r="B39" s="15"/>
      <c r="C39" s="11"/>
      <c r="D39" s="7" t="s">
        <v>31</v>
      </c>
      <c r="E39" s="42" t="s">
        <v>41</v>
      </c>
      <c r="F39" s="43">
        <v>40</v>
      </c>
      <c r="G39" s="43">
        <v>4</v>
      </c>
      <c r="H39" s="43">
        <v>1</v>
      </c>
      <c r="I39" s="43">
        <v>20</v>
      </c>
      <c r="J39" s="43">
        <v>94</v>
      </c>
      <c r="K39" s="44"/>
      <c r="L39" s="52"/>
    </row>
    <row r="40" spans="1:12" ht="15" x14ac:dyDescent="0.25">
      <c r="A40" s="23"/>
      <c r="B40" s="15"/>
      <c r="C40" s="11"/>
      <c r="D40" s="7" t="s">
        <v>32</v>
      </c>
      <c r="E40" s="42" t="s">
        <v>42</v>
      </c>
      <c r="F40" s="43">
        <v>20</v>
      </c>
      <c r="G40" s="43">
        <v>2</v>
      </c>
      <c r="H40" s="43"/>
      <c r="I40" s="43">
        <v>10</v>
      </c>
      <c r="J40" s="43">
        <v>47</v>
      </c>
      <c r="K40" s="44"/>
      <c r="L40" s="52"/>
    </row>
    <row r="41" spans="1:12" ht="15" x14ac:dyDescent="0.25">
      <c r="A41" s="23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2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52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720</v>
      </c>
      <c r="G43" s="19">
        <f t="shared" ref="G43" si="8">SUM(G34:G42)</f>
        <v>37</v>
      </c>
      <c r="H43" s="19">
        <f>SUM(H34:H42)</f>
        <v>39</v>
      </c>
      <c r="I43" s="19">
        <f>SUM(I34:I42)</f>
        <v>101</v>
      </c>
      <c r="J43" s="19">
        <f>SUM(J34:J42)</f>
        <v>934</v>
      </c>
      <c r="K43" s="25"/>
      <c r="L43" s="53">
        <f>SUM(L34:L42)</f>
        <v>0</v>
      </c>
    </row>
    <row r="44" spans="1:12" ht="15.75" customHeight="1" thickBot="1" x14ac:dyDescent="0.25">
      <c r="A44" s="33">
        <f>A25</f>
        <v>1</v>
      </c>
      <c r="B44" s="33">
        <f>B25</f>
        <v>2</v>
      </c>
      <c r="C44" s="71" t="s">
        <v>4</v>
      </c>
      <c r="D44" s="72"/>
      <c r="E44" s="31"/>
      <c r="F44" s="32">
        <f>F33+F43</f>
        <v>1355</v>
      </c>
      <c r="G44" s="32">
        <f t="shared" ref="G44" si="9">G33+G43</f>
        <v>56</v>
      </c>
      <c r="H44" s="32">
        <f t="shared" ref="H44" si="10">H33+H43</f>
        <v>78</v>
      </c>
      <c r="I44" s="32">
        <f t="shared" ref="I44" si="11">I33+I43</f>
        <v>194</v>
      </c>
      <c r="J44" s="32">
        <f t="shared" ref="J44:L44" si="12">J33+J43</f>
        <v>1727</v>
      </c>
      <c r="K44" s="32"/>
      <c r="L44" s="54">
        <f t="shared" si="12"/>
        <v>0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69</v>
      </c>
      <c r="F45" s="40">
        <v>150</v>
      </c>
      <c r="G45" s="40">
        <v>6</v>
      </c>
      <c r="H45" s="40">
        <v>6</v>
      </c>
      <c r="I45" s="40">
        <v>35</v>
      </c>
      <c r="J45" s="40">
        <v>222</v>
      </c>
      <c r="K45" s="41"/>
      <c r="L45" s="51"/>
    </row>
    <row r="46" spans="1:12" ht="15" x14ac:dyDescent="0.25">
      <c r="A46" s="14"/>
      <c r="B46" s="15"/>
      <c r="C46" s="11"/>
      <c r="D46" s="6" t="s">
        <v>21</v>
      </c>
      <c r="E46" s="42" t="s">
        <v>51</v>
      </c>
      <c r="F46" s="43">
        <v>55</v>
      </c>
      <c r="G46" s="43">
        <v>5</v>
      </c>
      <c r="H46" s="43">
        <v>10</v>
      </c>
      <c r="I46" s="43"/>
      <c r="J46" s="43">
        <v>118</v>
      </c>
      <c r="K46" s="44"/>
      <c r="L46" s="52"/>
    </row>
    <row r="47" spans="1:12" s="56" customFormat="1" ht="15" x14ac:dyDescent="0.25">
      <c r="A47" s="62"/>
      <c r="B47" s="61"/>
      <c r="C47" s="59"/>
      <c r="D47" s="58" t="s">
        <v>30</v>
      </c>
      <c r="E47" s="66" t="s">
        <v>50</v>
      </c>
      <c r="F47" s="67">
        <v>180</v>
      </c>
      <c r="G47" s="67">
        <v>1</v>
      </c>
      <c r="H47" s="67"/>
      <c r="I47" s="67">
        <v>25</v>
      </c>
      <c r="J47" s="67">
        <v>106</v>
      </c>
      <c r="K47" s="68"/>
      <c r="L47" s="70"/>
    </row>
    <row r="48" spans="1:12" ht="15" x14ac:dyDescent="0.25">
      <c r="A48" s="23"/>
      <c r="B48" s="15"/>
      <c r="C48" s="11"/>
      <c r="D48" s="7" t="s">
        <v>23</v>
      </c>
      <c r="E48" s="42" t="s">
        <v>41</v>
      </c>
      <c r="F48" s="43">
        <v>30</v>
      </c>
      <c r="G48" s="43">
        <v>4</v>
      </c>
      <c r="H48" s="43"/>
      <c r="I48" s="43">
        <v>23</v>
      </c>
      <c r="J48" s="43">
        <v>106</v>
      </c>
      <c r="K48" s="43"/>
      <c r="L48" s="52"/>
    </row>
    <row r="49" spans="1:12" ht="15" x14ac:dyDescent="0.25">
      <c r="A49" s="23"/>
      <c r="B49" s="15"/>
      <c r="C49" s="11"/>
      <c r="D49" s="7" t="s">
        <v>23</v>
      </c>
      <c r="E49" s="42" t="s">
        <v>42</v>
      </c>
      <c r="F49" s="43">
        <v>10</v>
      </c>
      <c r="G49" s="43">
        <v>1</v>
      </c>
      <c r="H49" s="43"/>
      <c r="I49" s="43">
        <v>7</v>
      </c>
      <c r="J49" s="43">
        <v>35</v>
      </c>
      <c r="K49" s="43"/>
      <c r="L49" s="52"/>
    </row>
    <row r="50" spans="1:12" s="56" customFormat="1" ht="15" x14ac:dyDescent="0.25">
      <c r="A50" s="60"/>
      <c r="B50" s="61"/>
      <c r="C50" s="59"/>
      <c r="D50" s="57"/>
      <c r="E50" s="66"/>
      <c r="F50" s="67"/>
      <c r="G50" s="67"/>
      <c r="H50" s="67"/>
      <c r="I50" s="67"/>
      <c r="J50" s="67"/>
      <c r="K50" s="68"/>
      <c r="L50" s="70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52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52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SUM(F45:F52)</f>
        <v>425</v>
      </c>
      <c r="G53" s="19">
        <f t="shared" ref="G53" si="13">SUM(G45:G52)</f>
        <v>17</v>
      </c>
      <c r="H53" s="19">
        <f t="shared" ref="H53" si="14">SUM(H45:H52)</f>
        <v>16</v>
      </c>
      <c r="I53" s="19">
        <f t="shared" ref="I53" si="15">SUM(I45:I52)</f>
        <v>90</v>
      </c>
      <c r="J53" s="19">
        <f t="shared" ref="J53:L53" si="16">SUM(J45:J52)</f>
        <v>587</v>
      </c>
      <c r="K53" s="25"/>
      <c r="L53" s="53">
        <f t="shared" si="16"/>
        <v>0</v>
      </c>
    </row>
    <row r="54" spans="1:12" ht="15" x14ac:dyDescent="0.2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52"/>
    </row>
    <row r="55" spans="1:12" ht="15" x14ac:dyDescent="0.25">
      <c r="A55" s="23"/>
      <c r="B55" s="15"/>
      <c r="C55" s="11"/>
      <c r="D55" s="7" t="s">
        <v>27</v>
      </c>
      <c r="E55" s="42" t="s">
        <v>67</v>
      </c>
      <c r="F55" s="43">
        <v>250</v>
      </c>
      <c r="G55" s="43">
        <v>4</v>
      </c>
      <c r="H55" s="43">
        <v>1</v>
      </c>
      <c r="I55" s="43">
        <v>24</v>
      </c>
      <c r="J55" s="43">
        <v>124</v>
      </c>
      <c r="K55" s="44"/>
      <c r="L55" s="52"/>
    </row>
    <row r="56" spans="1:12" ht="15" x14ac:dyDescent="0.25">
      <c r="A56" s="23"/>
      <c r="B56" s="15"/>
      <c r="C56" s="11"/>
      <c r="D56" s="7" t="s">
        <v>28</v>
      </c>
      <c r="E56" s="42" t="s">
        <v>61</v>
      </c>
      <c r="F56" s="43">
        <v>100</v>
      </c>
      <c r="G56" s="43">
        <v>11</v>
      </c>
      <c r="H56" s="43">
        <v>4</v>
      </c>
      <c r="I56" s="43">
        <v>2</v>
      </c>
      <c r="J56" s="43">
        <v>87</v>
      </c>
      <c r="K56" s="44"/>
      <c r="L56" s="52"/>
    </row>
    <row r="57" spans="1:12" ht="15" x14ac:dyDescent="0.25">
      <c r="A57" s="23"/>
      <c r="B57" s="15"/>
      <c r="C57" s="11"/>
      <c r="D57" s="7" t="s">
        <v>29</v>
      </c>
      <c r="E57" s="42" t="s">
        <v>78</v>
      </c>
      <c r="F57" s="43">
        <v>150</v>
      </c>
      <c r="G57" s="43">
        <v>8</v>
      </c>
      <c r="H57" s="43">
        <v>10</v>
      </c>
      <c r="I57" s="43">
        <v>34</v>
      </c>
      <c r="J57" s="43">
        <v>260</v>
      </c>
      <c r="K57" s="44"/>
      <c r="L57" s="52"/>
    </row>
    <row r="58" spans="1:12" ht="15" x14ac:dyDescent="0.25">
      <c r="A58" s="23"/>
      <c r="B58" s="15"/>
      <c r="C58" s="11"/>
      <c r="D58" s="7" t="s">
        <v>30</v>
      </c>
      <c r="E58" s="42" t="s">
        <v>50</v>
      </c>
      <c r="F58" s="43">
        <v>180</v>
      </c>
      <c r="G58" s="43">
        <v>1</v>
      </c>
      <c r="H58" s="43"/>
      <c r="I58" s="43">
        <v>25</v>
      </c>
      <c r="J58" s="43">
        <v>106</v>
      </c>
      <c r="K58" s="44"/>
      <c r="L58" s="52"/>
    </row>
    <row r="59" spans="1:12" ht="15" x14ac:dyDescent="0.25">
      <c r="A59" s="23"/>
      <c r="B59" s="15"/>
      <c r="C59" s="11"/>
      <c r="D59" s="7" t="s">
        <v>31</v>
      </c>
      <c r="E59" s="42" t="s">
        <v>41</v>
      </c>
      <c r="F59" s="43">
        <v>40</v>
      </c>
      <c r="G59" s="43">
        <v>4</v>
      </c>
      <c r="H59" s="43">
        <v>1</v>
      </c>
      <c r="I59" s="43">
        <v>20</v>
      </c>
      <c r="J59" s="43">
        <v>94</v>
      </c>
      <c r="K59" s="44"/>
      <c r="L59" s="52"/>
    </row>
    <row r="60" spans="1:12" ht="15" x14ac:dyDescent="0.25">
      <c r="A60" s="23"/>
      <c r="B60" s="15"/>
      <c r="C60" s="11"/>
      <c r="D60" s="7" t="s">
        <v>32</v>
      </c>
      <c r="E60" s="42" t="s">
        <v>42</v>
      </c>
      <c r="F60" s="43">
        <v>20</v>
      </c>
      <c r="G60" s="43">
        <v>2</v>
      </c>
      <c r="H60" s="43"/>
      <c r="I60" s="43">
        <v>10</v>
      </c>
      <c r="J60" s="43">
        <v>47</v>
      </c>
      <c r="K60" s="44"/>
      <c r="L60" s="52"/>
    </row>
    <row r="61" spans="1:12" ht="15" x14ac:dyDescent="0.25">
      <c r="A61" s="23"/>
      <c r="B61" s="15"/>
      <c r="C61" s="11"/>
      <c r="D61" s="6" t="s">
        <v>24</v>
      </c>
      <c r="E61" s="42" t="s">
        <v>48</v>
      </c>
      <c r="F61" s="43">
        <v>150</v>
      </c>
      <c r="G61" s="43"/>
      <c r="H61" s="43"/>
      <c r="I61" s="43">
        <v>7</v>
      </c>
      <c r="J61" s="43">
        <v>31</v>
      </c>
      <c r="K61" s="44"/>
      <c r="L61" s="52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52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890</v>
      </c>
      <c r="G63" s="19">
        <f t="shared" ref="G63" si="17">SUM(G54:G62)</f>
        <v>30</v>
      </c>
      <c r="H63" s="19">
        <f t="shared" ref="H63" si="18">SUM(H54:H62)</f>
        <v>16</v>
      </c>
      <c r="I63" s="19">
        <f t="shared" ref="I63" si="19">SUM(I54:I62)</f>
        <v>122</v>
      </c>
      <c r="J63" s="19">
        <f t="shared" ref="J63:L63" si="20">SUM(J54:J62)</f>
        <v>749</v>
      </c>
      <c r="K63" s="25"/>
      <c r="L63" s="53">
        <f t="shared" si="20"/>
        <v>0</v>
      </c>
    </row>
    <row r="64" spans="1:12" ht="15.75" customHeight="1" thickBot="1" x14ac:dyDescent="0.25">
      <c r="A64" s="29">
        <f>A45</f>
        <v>1</v>
      </c>
      <c r="B64" s="30">
        <f>B45</f>
        <v>3</v>
      </c>
      <c r="C64" s="71" t="s">
        <v>4</v>
      </c>
      <c r="D64" s="72"/>
      <c r="E64" s="31"/>
      <c r="F64" s="32">
        <f>F53+F63</f>
        <v>1315</v>
      </c>
      <c r="G64" s="32">
        <f t="shared" ref="G64" si="21">G53+G63</f>
        <v>47</v>
      </c>
      <c r="H64" s="32">
        <f t="shared" ref="H64" si="22">H53+H63</f>
        <v>32</v>
      </c>
      <c r="I64" s="32">
        <f t="shared" ref="I64" si="23">I53+I63</f>
        <v>212</v>
      </c>
      <c r="J64" s="32">
        <f t="shared" ref="J64:L64" si="24">J53+J63</f>
        <v>1336</v>
      </c>
      <c r="K64" s="32"/>
      <c r="L64" s="54">
        <f t="shared" si="24"/>
        <v>0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39" t="s">
        <v>46</v>
      </c>
      <c r="F65" s="40">
        <v>150</v>
      </c>
      <c r="G65" s="40">
        <v>8</v>
      </c>
      <c r="H65" s="40">
        <v>6</v>
      </c>
      <c r="I65" s="40">
        <v>35</v>
      </c>
      <c r="J65" s="40">
        <v>221</v>
      </c>
      <c r="K65" s="41"/>
      <c r="L65" s="51"/>
    </row>
    <row r="66" spans="1:12" ht="15" x14ac:dyDescent="0.25">
      <c r="A66" s="23"/>
      <c r="B66" s="15"/>
      <c r="C66" s="11"/>
      <c r="D66" s="6" t="s">
        <v>21</v>
      </c>
      <c r="E66" s="42" t="s">
        <v>70</v>
      </c>
      <c r="F66" s="43">
        <v>80</v>
      </c>
      <c r="G66" s="43">
        <v>18</v>
      </c>
      <c r="H66" s="43">
        <v>9</v>
      </c>
      <c r="I66" s="43"/>
      <c r="J66" s="43">
        <v>177</v>
      </c>
      <c r="K66" s="44"/>
      <c r="L66" s="52"/>
    </row>
    <row r="67" spans="1:12" s="56" customFormat="1" ht="15" x14ac:dyDescent="0.25">
      <c r="A67" s="60"/>
      <c r="B67" s="61"/>
      <c r="C67" s="59"/>
      <c r="D67" s="58" t="s">
        <v>30</v>
      </c>
      <c r="E67" s="66" t="s">
        <v>50</v>
      </c>
      <c r="F67" s="67">
        <v>200</v>
      </c>
      <c r="G67" s="67">
        <v>1</v>
      </c>
      <c r="H67" s="67"/>
      <c r="I67" s="67">
        <v>25</v>
      </c>
      <c r="J67" s="67">
        <v>106</v>
      </c>
      <c r="K67" s="68"/>
      <c r="L67" s="70"/>
    </row>
    <row r="68" spans="1:12" ht="15" x14ac:dyDescent="0.25">
      <c r="A68" s="23"/>
      <c r="B68" s="15"/>
      <c r="C68" s="11"/>
      <c r="D68" s="7" t="s">
        <v>23</v>
      </c>
      <c r="E68" s="42" t="s">
        <v>41</v>
      </c>
      <c r="F68" s="43">
        <v>30</v>
      </c>
      <c r="G68" s="43">
        <v>4</v>
      </c>
      <c r="H68" s="43"/>
      <c r="I68" s="43">
        <v>23</v>
      </c>
      <c r="J68" s="43">
        <v>106</v>
      </c>
      <c r="K68" s="43"/>
      <c r="L68" s="52"/>
    </row>
    <row r="69" spans="1:12" ht="15" x14ac:dyDescent="0.25">
      <c r="A69" s="23"/>
      <c r="B69" s="15"/>
      <c r="C69" s="11"/>
      <c r="D69" s="7" t="s">
        <v>23</v>
      </c>
      <c r="E69" s="42" t="s">
        <v>42</v>
      </c>
      <c r="F69" s="43">
        <v>10</v>
      </c>
      <c r="G69" s="43">
        <v>1</v>
      </c>
      <c r="H69" s="43"/>
      <c r="I69" s="43">
        <v>7</v>
      </c>
      <c r="J69" s="43">
        <v>35</v>
      </c>
      <c r="K69" s="43"/>
      <c r="L69" s="52"/>
    </row>
    <row r="70" spans="1:12" ht="15" x14ac:dyDescent="0.25">
      <c r="A70" s="23"/>
      <c r="B70" s="15"/>
      <c r="C70" s="11"/>
      <c r="D70" s="7" t="s">
        <v>26</v>
      </c>
      <c r="E70" s="42" t="s">
        <v>81</v>
      </c>
      <c r="F70" s="43">
        <v>80</v>
      </c>
      <c r="G70" s="43">
        <v>2</v>
      </c>
      <c r="H70" s="43">
        <v>6</v>
      </c>
      <c r="I70" s="43">
        <v>5</v>
      </c>
      <c r="J70" s="43">
        <v>79</v>
      </c>
      <c r="K70" s="44"/>
      <c r="L70" s="52"/>
    </row>
    <row r="71" spans="1:12" s="56" customFormat="1" ht="15" x14ac:dyDescent="0.25">
      <c r="A71" s="62"/>
      <c r="B71" s="61"/>
      <c r="C71" s="59"/>
      <c r="D71" s="57" t="s">
        <v>80</v>
      </c>
      <c r="E71" s="66" t="s">
        <v>63</v>
      </c>
      <c r="F71" s="67">
        <v>50</v>
      </c>
      <c r="G71" s="67">
        <v>3</v>
      </c>
      <c r="H71" s="67">
        <v>9</v>
      </c>
      <c r="I71" s="67">
        <v>34</v>
      </c>
      <c r="J71" s="67">
        <v>175</v>
      </c>
      <c r="K71" s="68"/>
      <c r="L71" s="70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52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SUM(F65:F72)</f>
        <v>600</v>
      </c>
      <c r="G73" s="19">
        <f>SUM(G65:G72)</f>
        <v>37</v>
      </c>
      <c r="H73" s="19">
        <f>SUM(H65:H72)</f>
        <v>30</v>
      </c>
      <c r="I73" s="19">
        <f>SUM(I65:I72)</f>
        <v>129</v>
      </c>
      <c r="J73" s="19">
        <f>SUM(J65:J72)</f>
        <v>899</v>
      </c>
      <c r="K73" s="25"/>
      <c r="L73" s="53">
        <f>SUM(L65:L72)</f>
        <v>0</v>
      </c>
    </row>
    <row r="74" spans="1:12" ht="15" x14ac:dyDescent="0.25">
      <c r="A74" s="26">
        <f>A65</f>
        <v>1</v>
      </c>
      <c r="B74" s="13">
        <f>B65</f>
        <v>4</v>
      </c>
      <c r="C74" s="10" t="s">
        <v>25</v>
      </c>
      <c r="D74" s="58" t="s">
        <v>26</v>
      </c>
      <c r="E74" s="66"/>
      <c r="F74" s="67"/>
      <c r="G74" s="67"/>
      <c r="H74" s="67"/>
      <c r="I74" s="67"/>
      <c r="J74" s="67"/>
      <c r="K74" s="44"/>
      <c r="L74" s="52"/>
    </row>
    <row r="75" spans="1:12" s="56" customFormat="1" ht="15" x14ac:dyDescent="0.25">
      <c r="A75" s="62"/>
      <c r="B75" s="61"/>
      <c r="C75" s="59"/>
      <c r="D75" s="58" t="s">
        <v>27</v>
      </c>
      <c r="E75" s="66" t="s">
        <v>79</v>
      </c>
      <c r="F75" s="67">
        <v>250</v>
      </c>
      <c r="G75" s="67">
        <v>3</v>
      </c>
      <c r="H75" s="67">
        <v>6</v>
      </c>
      <c r="I75" s="67">
        <v>29</v>
      </c>
      <c r="J75" s="67">
        <v>172</v>
      </c>
      <c r="K75" s="68"/>
      <c r="L75" s="70"/>
    </row>
    <row r="76" spans="1:12" ht="15" x14ac:dyDescent="0.25">
      <c r="A76" s="23"/>
      <c r="B76" s="15"/>
      <c r="C76" s="11"/>
      <c r="D76" s="58" t="s">
        <v>28</v>
      </c>
      <c r="E76" s="66" t="s">
        <v>45</v>
      </c>
      <c r="F76" s="67">
        <v>100</v>
      </c>
      <c r="G76" s="67">
        <v>18</v>
      </c>
      <c r="H76" s="67">
        <v>9</v>
      </c>
      <c r="I76" s="67">
        <v>6</v>
      </c>
      <c r="J76" s="67">
        <v>100</v>
      </c>
      <c r="K76" s="44"/>
      <c r="L76" s="52"/>
    </row>
    <row r="77" spans="1:12" ht="15" x14ac:dyDescent="0.25">
      <c r="A77" s="23"/>
      <c r="B77" s="15"/>
      <c r="C77" s="11"/>
      <c r="D77" s="58" t="s">
        <v>29</v>
      </c>
      <c r="E77" s="66" t="s">
        <v>46</v>
      </c>
      <c r="F77" s="67">
        <v>150</v>
      </c>
      <c r="G77" s="67">
        <v>8</v>
      </c>
      <c r="H77" s="67">
        <v>6</v>
      </c>
      <c r="I77" s="67">
        <v>35</v>
      </c>
      <c r="J77" s="67">
        <v>221</v>
      </c>
      <c r="K77" s="44"/>
      <c r="L77" s="52"/>
    </row>
    <row r="78" spans="1:12" ht="15" x14ac:dyDescent="0.25">
      <c r="A78" s="23"/>
      <c r="B78" s="15"/>
      <c r="C78" s="11"/>
      <c r="D78" s="58" t="s">
        <v>30</v>
      </c>
      <c r="E78" s="66" t="s">
        <v>50</v>
      </c>
      <c r="F78" s="67">
        <v>200</v>
      </c>
      <c r="G78" s="67">
        <v>1</v>
      </c>
      <c r="H78" s="67"/>
      <c r="I78" s="67">
        <v>25</v>
      </c>
      <c r="J78" s="67">
        <v>106</v>
      </c>
      <c r="K78" s="44"/>
      <c r="L78" s="52"/>
    </row>
    <row r="79" spans="1:12" ht="15" x14ac:dyDescent="0.25">
      <c r="A79" s="23"/>
      <c r="B79" s="15"/>
      <c r="C79" s="11"/>
      <c r="D79" s="58" t="s">
        <v>31</v>
      </c>
      <c r="E79" s="66" t="s">
        <v>41</v>
      </c>
      <c r="F79" s="67">
        <v>40</v>
      </c>
      <c r="G79" s="67">
        <v>4</v>
      </c>
      <c r="H79" s="67">
        <v>1</v>
      </c>
      <c r="I79" s="67">
        <v>20</v>
      </c>
      <c r="J79" s="67">
        <v>94</v>
      </c>
      <c r="K79" s="44"/>
      <c r="L79" s="52"/>
    </row>
    <row r="80" spans="1:12" ht="15" x14ac:dyDescent="0.25">
      <c r="A80" s="23"/>
      <c r="B80" s="15"/>
      <c r="C80" s="11"/>
      <c r="D80" s="58" t="s">
        <v>32</v>
      </c>
      <c r="E80" s="66" t="s">
        <v>42</v>
      </c>
      <c r="F80" s="67">
        <v>20</v>
      </c>
      <c r="G80" s="67">
        <v>2</v>
      </c>
      <c r="H80" s="67"/>
      <c r="I80" s="67">
        <v>10</v>
      </c>
      <c r="J80" s="67">
        <v>47</v>
      </c>
      <c r="K80" s="44"/>
      <c r="L80" s="52"/>
    </row>
    <row r="81" spans="1:12" s="56" customFormat="1" ht="15" x14ac:dyDescent="0.25">
      <c r="A81" s="60"/>
      <c r="B81" s="61"/>
      <c r="C81" s="59"/>
      <c r="D81" s="58" t="s">
        <v>24</v>
      </c>
      <c r="E81" s="66" t="s">
        <v>83</v>
      </c>
      <c r="F81" s="67">
        <v>140</v>
      </c>
      <c r="G81" s="67">
        <v>1</v>
      </c>
      <c r="H81" s="67"/>
      <c r="I81" s="67">
        <v>8</v>
      </c>
      <c r="J81" s="67">
        <v>38</v>
      </c>
      <c r="K81" s="68"/>
      <c r="L81" s="7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52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900</v>
      </c>
      <c r="G83" s="19">
        <f t="shared" ref="G83" si="25">SUM(G74:G82)</f>
        <v>37</v>
      </c>
      <c r="H83" s="19">
        <f t="shared" ref="H83" si="26">SUM(H74:H82)</f>
        <v>22</v>
      </c>
      <c r="I83" s="19">
        <f t="shared" ref="I83" si="27">SUM(I74:I82)</f>
        <v>133</v>
      </c>
      <c r="J83" s="19">
        <f>SUM(J74:J82)</f>
        <v>778</v>
      </c>
      <c r="K83" s="25"/>
      <c r="L83" s="53">
        <f t="shared" ref="L83" si="28">SUM(L74:L82)</f>
        <v>0</v>
      </c>
    </row>
    <row r="84" spans="1:12" ht="15.75" customHeight="1" thickBot="1" x14ac:dyDescent="0.25">
      <c r="A84" s="29">
        <f>A65</f>
        <v>1</v>
      </c>
      <c r="B84" s="30">
        <f>B65</f>
        <v>4</v>
      </c>
      <c r="C84" s="71" t="s">
        <v>4</v>
      </c>
      <c r="D84" s="72"/>
      <c r="E84" s="31"/>
      <c r="F84" s="32">
        <f>F73+F83</f>
        <v>1500</v>
      </c>
      <c r="G84" s="32">
        <f t="shared" ref="G84" si="29">G73+G83</f>
        <v>74</v>
      </c>
      <c r="H84" s="32">
        <f t="shared" ref="H84" si="30">H73+H83</f>
        <v>52</v>
      </c>
      <c r="I84" s="32">
        <f t="shared" ref="I84" si="31">I73+I83</f>
        <v>262</v>
      </c>
      <c r="J84" s="32">
        <f t="shared" ref="J84:L84" si="32">J73+J83</f>
        <v>1677</v>
      </c>
      <c r="K84" s="32"/>
      <c r="L84" s="54">
        <f t="shared" si="32"/>
        <v>0</v>
      </c>
    </row>
    <row r="85" spans="1:12" ht="15" x14ac:dyDescent="0.25">
      <c r="A85" s="20">
        <v>1</v>
      </c>
      <c r="B85" s="21">
        <v>5</v>
      </c>
      <c r="C85" s="22" t="s">
        <v>20</v>
      </c>
      <c r="D85" s="5" t="s">
        <v>21</v>
      </c>
      <c r="E85" s="63" t="s">
        <v>82</v>
      </c>
      <c r="F85" s="64">
        <v>80</v>
      </c>
      <c r="G85" s="64">
        <v>8</v>
      </c>
      <c r="H85" s="64">
        <v>15</v>
      </c>
      <c r="I85" s="64">
        <v>2</v>
      </c>
      <c r="J85" s="64">
        <v>182</v>
      </c>
      <c r="K85" s="41"/>
      <c r="L85" s="51"/>
    </row>
    <row r="86" spans="1:12" ht="15" x14ac:dyDescent="0.25">
      <c r="A86" s="23"/>
      <c r="B86" s="15"/>
      <c r="C86" s="11"/>
      <c r="D86" s="6" t="s">
        <v>21</v>
      </c>
      <c r="E86" s="42" t="s">
        <v>71</v>
      </c>
      <c r="F86" s="43">
        <v>200</v>
      </c>
      <c r="G86" s="43">
        <v>3</v>
      </c>
      <c r="H86" s="43">
        <v>5</v>
      </c>
      <c r="I86" s="43">
        <v>40</v>
      </c>
      <c r="J86" s="43">
        <v>155</v>
      </c>
      <c r="K86" s="44"/>
      <c r="L86" s="52"/>
    </row>
    <row r="87" spans="1:12" s="56" customFormat="1" ht="15" x14ac:dyDescent="0.25">
      <c r="A87" s="60"/>
      <c r="B87" s="61"/>
      <c r="C87" s="59"/>
      <c r="D87" s="58" t="s">
        <v>30</v>
      </c>
      <c r="E87" s="66" t="s">
        <v>57</v>
      </c>
      <c r="F87" s="67">
        <v>180</v>
      </c>
      <c r="G87" s="67"/>
      <c r="H87" s="67"/>
      <c r="I87" s="67">
        <v>15</v>
      </c>
      <c r="J87" s="67">
        <v>58</v>
      </c>
      <c r="K87" s="68"/>
      <c r="L87" s="70"/>
    </row>
    <row r="88" spans="1:12" ht="15" x14ac:dyDescent="0.25">
      <c r="A88" s="23"/>
      <c r="B88" s="15"/>
      <c r="C88" s="11"/>
      <c r="D88" s="7" t="s">
        <v>23</v>
      </c>
      <c r="E88" s="42" t="s">
        <v>41</v>
      </c>
      <c r="F88" s="43">
        <v>30</v>
      </c>
      <c r="G88" s="43">
        <v>4</v>
      </c>
      <c r="H88" s="43"/>
      <c r="I88" s="43">
        <v>23</v>
      </c>
      <c r="J88" s="43">
        <v>106</v>
      </c>
      <c r="K88" s="43"/>
      <c r="L88" s="52"/>
    </row>
    <row r="89" spans="1:12" ht="15" x14ac:dyDescent="0.25">
      <c r="A89" s="23"/>
      <c r="B89" s="15"/>
      <c r="C89" s="11"/>
      <c r="D89" s="7" t="s">
        <v>23</v>
      </c>
      <c r="E89" s="42" t="s">
        <v>42</v>
      </c>
      <c r="F89" s="43">
        <v>10</v>
      </c>
      <c r="G89" s="43">
        <v>1</v>
      </c>
      <c r="H89" s="43"/>
      <c r="I89" s="43">
        <v>7</v>
      </c>
      <c r="J89" s="43">
        <v>35</v>
      </c>
      <c r="K89" s="43"/>
      <c r="L89" s="52"/>
    </row>
    <row r="90" spans="1:12" s="56" customFormat="1" ht="15" x14ac:dyDescent="0.25">
      <c r="A90" s="62"/>
      <c r="B90" s="61"/>
      <c r="C90" s="59"/>
      <c r="D90" s="58" t="s">
        <v>24</v>
      </c>
      <c r="E90" s="66" t="s">
        <v>83</v>
      </c>
      <c r="F90" s="67">
        <v>200</v>
      </c>
      <c r="G90" s="67">
        <v>1</v>
      </c>
      <c r="H90" s="67"/>
      <c r="I90" s="67">
        <v>8</v>
      </c>
      <c r="J90" s="67">
        <v>38</v>
      </c>
      <c r="K90" s="68"/>
      <c r="L90" s="70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52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SUM(F85:F91)</f>
        <v>700</v>
      </c>
      <c r="G92" s="19">
        <f>SUM(G85:G91)</f>
        <v>17</v>
      </c>
      <c r="H92" s="19">
        <f>SUM(H85:H91)</f>
        <v>20</v>
      </c>
      <c r="I92" s="19">
        <f>SUM(I85:I91)</f>
        <v>95</v>
      </c>
      <c r="J92" s="19">
        <f>SUM(J85:J91)</f>
        <v>574</v>
      </c>
      <c r="K92" s="25"/>
      <c r="L92" s="53">
        <f>SUM(L85:L91)</f>
        <v>0</v>
      </c>
    </row>
    <row r="93" spans="1:12" ht="15" x14ac:dyDescent="0.25">
      <c r="A93" s="26">
        <f>A85</f>
        <v>1</v>
      </c>
      <c r="B93" s="13">
        <f>B85</f>
        <v>5</v>
      </c>
      <c r="C93" s="10" t="s">
        <v>25</v>
      </c>
      <c r="D93" s="58" t="s">
        <v>26</v>
      </c>
      <c r="E93" s="66" t="s">
        <v>68</v>
      </c>
      <c r="F93" s="67">
        <v>80</v>
      </c>
      <c r="G93" s="67">
        <v>2</v>
      </c>
      <c r="H93" s="67">
        <v>2</v>
      </c>
      <c r="I93" s="67">
        <v>32</v>
      </c>
      <c r="J93" s="67">
        <v>127</v>
      </c>
      <c r="K93" s="44"/>
      <c r="L93" s="52"/>
    </row>
    <row r="94" spans="1:12" s="56" customFormat="1" ht="15" x14ac:dyDescent="0.25">
      <c r="A94" s="62"/>
      <c r="B94" s="61"/>
      <c r="C94" s="59"/>
      <c r="D94" s="58" t="s">
        <v>27</v>
      </c>
      <c r="E94" s="66" t="s">
        <v>54</v>
      </c>
      <c r="F94" s="67">
        <v>250</v>
      </c>
      <c r="G94" s="67">
        <v>7</v>
      </c>
      <c r="H94" s="67">
        <v>10</v>
      </c>
      <c r="I94" s="67">
        <v>15</v>
      </c>
      <c r="J94" s="67">
        <v>161</v>
      </c>
      <c r="K94" s="68"/>
      <c r="L94" s="70"/>
    </row>
    <row r="95" spans="1:12" s="56" customFormat="1" ht="15" x14ac:dyDescent="0.25">
      <c r="A95" s="62"/>
      <c r="B95" s="61"/>
      <c r="C95" s="59"/>
      <c r="D95" s="58" t="s">
        <v>28</v>
      </c>
      <c r="E95" s="66" t="s">
        <v>72</v>
      </c>
      <c r="F95" s="67">
        <v>80</v>
      </c>
      <c r="G95" s="67">
        <v>8</v>
      </c>
      <c r="H95" s="67">
        <v>8</v>
      </c>
      <c r="I95" s="67"/>
      <c r="J95" s="67">
        <v>116</v>
      </c>
      <c r="K95" s="68"/>
      <c r="L95" s="70"/>
    </row>
    <row r="96" spans="1:12" s="56" customFormat="1" ht="15" x14ac:dyDescent="0.25">
      <c r="A96" s="62"/>
      <c r="B96" s="61"/>
      <c r="C96" s="59"/>
      <c r="D96" s="58" t="s">
        <v>29</v>
      </c>
      <c r="E96" s="66" t="s">
        <v>75</v>
      </c>
      <c r="F96" s="67">
        <v>180</v>
      </c>
      <c r="G96" s="67">
        <v>4</v>
      </c>
      <c r="H96" s="67">
        <v>8</v>
      </c>
      <c r="I96" s="67">
        <v>29</v>
      </c>
      <c r="J96" s="67">
        <v>208</v>
      </c>
      <c r="K96" s="68"/>
      <c r="L96" s="70"/>
    </row>
    <row r="97" spans="1:12" s="56" customFormat="1" ht="15" x14ac:dyDescent="0.25">
      <c r="A97" s="62"/>
      <c r="B97" s="61"/>
      <c r="C97" s="59"/>
      <c r="D97" s="58" t="s">
        <v>30</v>
      </c>
      <c r="E97" s="66" t="s">
        <v>57</v>
      </c>
      <c r="F97" s="67">
        <v>180</v>
      </c>
      <c r="G97" s="67"/>
      <c r="H97" s="67"/>
      <c r="I97" s="67">
        <v>17</v>
      </c>
      <c r="J97" s="67">
        <v>65</v>
      </c>
      <c r="K97" s="68"/>
      <c r="L97" s="70"/>
    </row>
    <row r="98" spans="1:12" ht="15" x14ac:dyDescent="0.25">
      <c r="A98" s="23"/>
      <c r="B98" s="15"/>
      <c r="C98" s="11"/>
      <c r="D98" s="7" t="s">
        <v>31</v>
      </c>
      <c r="E98" s="42" t="s">
        <v>41</v>
      </c>
      <c r="F98" s="43">
        <v>40</v>
      </c>
      <c r="G98" s="43">
        <v>4</v>
      </c>
      <c r="H98" s="43">
        <v>1</v>
      </c>
      <c r="I98" s="43">
        <v>20</v>
      </c>
      <c r="J98" s="43">
        <v>94</v>
      </c>
      <c r="K98" s="44"/>
      <c r="L98" s="52"/>
    </row>
    <row r="99" spans="1:12" ht="15" x14ac:dyDescent="0.25">
      <c r="A99" s="23"/>
      <c r="B99" s="15"/>
      <c r="C99" s="11"/>
      <c r="D99" s="7" t="s">
        <v>32</v>
      </c>
      <c r="E99" s="42" t="s">
        <v>42</v>
      </c>
      <c r="F99" s="43">
        <v>20</v>
      </c>
      <c r="G99" s="43">
        <v>2</v>
      </c>
      <c r="H99" s="43"/>
      <c r="I99" s="43">
        <v>10</v>
      </c>
      <c r="J99" s="43">
        <v>47</v>
      </c>
      <c r="K99" s="44"/>
      <c r="L99" s="52"/>
    </row>
    <row r="100" spans="1:12" s="56" customFormat="1" ht="15" x14ac:dyDescent="0.25">
      <c r="A100" s="60"/>
      <c r="B100" s="61"/>
      <c r="C100" s="59"/>
      <c r="D100" s="58"/>
      <c r="E100" s="66"/>
      <c r="F100" s="67"/>
      <c r="G100" s="67"/>
      <c r="H100" s="67"/>
      <c r="I100" s="67"/>
      <c r="J100" s="67"/>
      <c r="K100" s="68"/>
      <c r="L100" s="7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52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830</v>
      </c>
      <c r="G102" s="19">
        <f t="shared" ref="G102" si="33">SUM(G93:G101)</f>
        <v>27</v>
      </c>
      <c r="H102" s="19">
        <f t="shared" ref="H102" si="34">SUM(H93:H101)</f>
        <v>29</v>
      </c>
      <c r="I102" s="19">
        <f t="shared" ref="I102" si="35">SUM(I93:I101)</f>
        <v>123</v>
      </c>
      <c r="J102" s="19">
        <f t="shared" ref="J102:L102" si="36">SUM(J93:J101)</f>
        <v>818</v>
      </c>
      <c r="K102" s="25"/>
      <c r="L102" s="53">
        <f t="shared" si="36"/>
        <v>0</v>
      </c>
    </row>
    <row r="103" spans="1:12" ht="15.75" customHeight="1" thickBot="1" x14ac:dyDescent="0.25">
      <c r="A103" s="29">
        <f>A85</f>
        <v>1</v>
      </c>
      <c r="B103" s="30">
        <f>B85</f>
        <v>5</v>
      </c>
      <c r="C103" s="71" t="s">
        <v>4</v>
      </c>
      <c r="D103" s="72"/>
      <c r="E103" s="31"/>
      <c r="F103" s="32">
        <f>F92+F102</f>
        <v>1530</v>
      </c>
      <c r="G103" s="32">
        <f t="shared" ref="G103" si="37">G92+G102</f>
        <v>44</v>
      </c>
      <c r="H103" s="32">
        <f t="shared" ref="H103" si="38">H92+H102</f>
        <v>49</v>
      </c>
      <c r="I103" s="32">
        <f t="shared" ref="I103" si="39">I92+I102</f>
        <v>218</v>
      </c>
      <c r="J103" s="32">
        <f t="shared" ref="J103:L103" si="40">J92+J102</f>
        <v>1392</v>
      </c>
      <c r="K103" s="32"/>
      <c r="L103" s="54">
        <f t="shared" si="40"/>
        <v>0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" t="s">
        <v>21</v>
      </c>
      <c r="E104" s="39" t="s">
        <v>77</v>
      </c>
      <c r="F104" s="40">
        <v>200</v>
      </c>
      <c r="G104" s="40">
        <v>7</v>
      </c>
      <c r="H104" s="40">
        <v>6</v>
      </c>
      <c r="I104" s="40">
        <v>40</v>
      </c>
      <c r="J104" s="40">
        <v>237</v>
      </c>
      <c r="K104" s="41"/>
      <c r="L104" s="51"/>
    </row>
    <row r="105" spans="1:12" ht="15" x14ac:dyDescent="0.25">
      <c r="A105" s="23"/>
      <c r="B105" s="15"/>
      <c r="C105" s="11"/>
      <c r="D105" s="6"/>
      <c r="E105" s="42" t="s">
        <v>43</v>
      </c>
      <c r="F105" s="43">
        <v>20</v>
      </c>
      <c r="G105" s="43">
        <v>5</v>
      </c>
      <c r="H105" s="43">
        <v>6</v>
      </c>
      <c r="I105" s="43"/>
      <c r="J105" s="43">
        <v>75</v>
      </c>
      <c r="K105" s="44"/>
      <c r="L105" s="52"/>
    </row>
    <row r="106" spans="1:12" ht="15" x14ac:dyDescent="0.25">
      <c r="A106" s="23"/>
      <c r="B106" s="15"/>
      <c r="C106" s="11"/>
      <c r="D106" s="7" t="s">
        <v>22</v>
      </c>
      <c r="E106" s="42" t="s">
        <v>40</v>
      </c>
      <c r="F106" s="43">
        <v>180</v>
      </c>
      <c r="G106" s="43">
        <v>6</v>
      </c>
      <c r="H106" s="43">
        <v>6</v>
      </c>
      <c r="I106" s="43">
        <v>23</v>
      </c>
      <c r="J106" s="43">
        <v>167</v>
      </c>
      <c r="K106" s="44"/>
      <c r="L106" s="52"/>
    </row>
    <row r="107" spans="1:12" ht="15" x14ac:dyDescent="0.25">
      <c r="A107" s="23"/>
      <c r="B107" s="15"/>
      <c r="C107" s="11"/>
      <c r="D107" s="7" t="s">
        <v>23</v>
      </c>
      <c r="E107" s="42" t="s">
        <v>41</v>
      </c>
      <c r="F107" s="43">
        <v>30</v>
      </c>
      <c r="G107" s="43">
        <v>4</v>
      </c>
      <c r="H107" s="43"/>
      <c r="I107" s="43">
        <v>23</v>
      </c>
      <c r="J107" s="43">
        <v>106</v>
      </c>
      <c r="K107" s="44"/>
      <c r="L107" s="52"/>
    </row>
    <row r="108" spans="1:12" ht="15" x14ac:dyDescent="0.25">
      <c r="A108" s="23"/>
      <c r="B108" s="15"/>
      <c r="C108" s="11"/>
      <c r="D108" s="7" t="s">
        <v>23</v>
      </c>
      <c r="E108" s="42" t="s">
        <v>42</v>
      </c>
      <c r="F108" s="43">
        <v>10</v>
      </c>
      <c r="G108" s="43">
        <v>1</v>
      </c>
      <c r="H108" s="43"/>
      <c r="I108" s="43">
        <v>7</v>
      </c>
      <c r="J108" s="43">
        <v>35</v>
      </c>
      <c r="K108" s="44"/>
      <c r="L108" s="52"/>
    </row>
    <row r="109" spans="1:12" ht="15" x14ac:dyDescent="0.25">
      <c r="A109" s="23"/>
      <c r="B109" s="15"/>
      <c r="C109" s="11"/>
      <c r="D109" s="6" t="s">
        <v>24</v>
      </c>
      <c r="E109" s="42"/>
      <c r="F109" s="43"/>
      <c r="G109" s="43"/>
      <c r="H109" s="43"/>
      <c r="I109" s="43"/>
      <c r="J109" s="43"/>
      <c r="K109" s="44"/>
      <c r="L109" s="52"/>
    </row>
    <row r="110" spans="1:12" ht="15" x14ac:dyDescent="0.25">
      <c r="A110" s="23"/>
      <c r="B110" s="15"/>
      <c r="C110" s="11"/>
      <c r="D110" s="6" t="s">
        <v>74</v>
      </c>
      <c r="E110" s="42" t="s">
        <v>63</v>
      </c>
      <c r="F110" s="43">
        <v>50</v>
      </c>
      <c r="G110" s="43">
        <v>3</v>
      </c>
      <c r="H110" s="43">
        <v>9</v>
      </c>
      <c r="I110" s="43">
        <v>34</v>
      </c>
      <c r="J110" s="43">
        <v>175</v>
      </c>
      <c r="K110" s="44"/>
      <c r="L110" s="52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52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SUM(F104:F111)</f>
        <v>490</v>
      </c>
      <c r="G112" s="19">
        <f t="shared" ref="G112:J112" si="41">SUM(G104:G111)</f>
        <v>26</v>
      </c>
      <c r="H112" s="19">
        <f t="shared" si="41"/>
        <v>27</v>
      </c>
      <c r="I112" s="19">
        <f t="shared" si="41"/>
        <v>127</v>
      </c>
      <c r="J112" s="19">
        <f t="shared" si="41"/>
        <v>795</v>
      </c>
      <c r="K112" s="25"/>
      <c r="L112" s="53">
        <f t="shared" ref="L112" si="42">SUM(L104:L111)</f>
        <v>0</v>
      </c>
    </row>
    <row r="113" spans="1:12" ht="15" x14ac:dyDescent="0.25">
      <c r="A113" s="26">
        <f>A104</f>
        <v>2</v>
      </c>
      <c r="B113" s="13">
        <f>B104</f>
        <v>1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52"/>
    </row>
    <row r="114" spans="1:12" ht="15" x14ac:dyDescent="0.25">
      <c r="A114" s="23"/>
      <c r="B114" s="15"/>
      <c r="C114" s="11"/>
      <c r="D114" s="7" t="s">
        <v>27</v>
      </c>
      <c r="E114" s="42" t="s">
        <v>44</v>
      </c>
      <c r="F114" s="43">
        <v>250</v>
      </c>
      <c r="G114" s="43">
        <v>5</v>
      </c>
      <c r="H114" s="43">
        <v>8</v>
      </c>
      <c r="I114" s="43">
        <v>5</v>
      </c>
      <c r="J114" s="43">
        <v>152</v>
      </c>
      <c r="K114" s="44"/>
      <c r="L114" s="52"/>
    </row>
    <row r="115" spans="1:12" ht="15" x14ac:dyDescent="0.25">
      <c r="A115" s="23"/>
      <c r="B115" s="15"/>
      <c r="C115" s="11"/>
      <c r="D115" s="7" t="s">
        <v>28</v>
      </c>
      <c r="E115" s="42" t="s">
        <v>45</v>
      </c>
      <c r="F115" s="43">
        <v>100</v>
      </c>
      <c r="G115" s="43">
        <v>15</v>
      </c>
      <c r="H115" s="43">
        <v>8</v>
      </c>
      <c r="I115" s="43">
        <v>5</v>
      </c>
      <c r="J115" s="43">
        <v>100</v>
      </c>
      <c r="K115" s="44"/>
      <c r="L115" s="52"/>
    </row>
    <row r="116" spans="1:12" ht="15" x14ac:dyDescent="0.25">
      <c r="A116" s="23"/>
      <c r="B116" s="15"/>
      <c r="C116" s="11"/>
      <c r="D116" s="7" t="s">
        <v>29</v>
      </c>
      <c r="E116" s="42" t="s">
        <v>46</v>
      </c>
      <c r="F116" s="43">
        <v>150</v>
      </c>
      <c r="G116" s="43">
        <v>8</v>
      </c>
      <c r="H116" s="43">
        <v>6</v>
      </c>
      <c r="I116" s="43">
        <v>35</v>
      </c>
      <c r="J116" s="43">
        <v>221</v>
      </c>
      <c r="K116" s="44"/>
      <c r="L116" s="52"/>
    </row>
    <row r="117" spans="1:12" ht="15" x14ac:dyDescent="0.25">
      <c r="A117" s="23"/>
      <c r="B117" s="15"/>
      <c r="C117" s="11"/>
      <c r="D117" s="7" t="s">
        <v>30</v>
      </c>
      <c r="E117" s="42" t="s">
        <v>47</v>
      </c>
      <c r="F117" s="43">
        <v>180</v>
      </c>
      <c r="G117" s="43"/>
      <c r="H117" s="43"/>
      <c r="I117" s="43">
        <v>11</v>
      </c>
      <c r="J117" s="43">
        <v>50</v>
      </c>
      <c r="K117" s="44"/>
      <c r="L117" s="52"/>
    </row>
    <row r="118" spans="1:12" ht="15" x14ac:dyDescent="0.25">
      <c r="A118" s="23"/>
      <c r="B118" s="15"/>
      <c r="C118" s="11"/>
      <c r="D118" s="7" t="s">
        <v>31</v>
      </c>
      <c r="E118" s="42" t="s">
        <v>41</v>
      </c>
      <c r="F118" s="43">
        <v>40</v>
      </c>
      <c r="G118" s="43">
        <v>4</v>
      </c>
      <c r="H118" s="43">
        <v>1</v>
      </c>
      <c r="I118" s="43">
        <v>20</v>
      </c>
      <c r="J118" s="43">
        <v>94</v>
      </c>
      <c r="K118" s="44"/>
      <c r="L118" s="52"/>
    </row>
    <row r="119" spans="1:12" ht="15" x14ac:dyDescent="0.25">
      <c r="A119" s="23"/>
      <c r="B119" s="15"/>
      <c r="C119" s="11"/>
      <c r="D119" s="7" t="s">
        <v>32</v>
      </c>
      <c r="E119" s="42" t="s">
        <v>42</v>
      </c>
      <c r="F119" s="43">
        <v>20</v>
      </c>
      <c r="G119" s="43">
        <v>2</v>
      </c>
      <c r="H119" s="43"/>
      <c r="I119" s="43">
        <v>10</v>
      </c>
      <c r="J119" s="43">
        <v>47</v>
      </c>
      <c r="K119" s="44"/>
      <c r="L119" s="52"/>
    </row>
    <row r="120" spans="1:12" ht="15" x14ac:dyDescent="0.25">
      <c r="A120" s="23"/>
      <c r="B120" s="15"/>
      <c r="C120" s="11"/>
      <c r="D120" s="6" t="s">
        <v>24</v>
      </c>
      <c r="E120" s="42" t="s">
        <v>48</v>
      </c>
      <c r="F120" s="43">
        <v>200</v>
      </c>
      <c r="G120" s="43"/>
      <c r="H120" s="43"/>
      <c r="I120" s="43">
        <v>9</v>
      </c>
      <c r="J120" s="43">
        <v>42</v>
      </c>
      <c r="K120" s="44"/>
      <c r="L120" s="52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2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940</v>
      </c>
      <c r="G122" s="19">
        <f t="shared" ref="G122:J122" si="43">SUM(G113:G121)</f>
        <v>34</v>
      </c>
      <c r="H122" s="19">
        <f t="shared" si="43"/>
        <v>23</v>
      </c>
      <c r="I122" s="19">
        <f t="shared" si="43"/>
        <v>95</v>
      </c>
      <c r="J122" s="19">
        <f t="shared" si="43"/>
        <v>706</v>
      </c>
      <c r="K122" s="25"/>
      <c r="L122" s="53">
        <f t="shared" ref="L122" si="44">SUM(L113:L121)</f>
        <v>0</v>
      </c>
    </row>
    <row r="123" spans="1:12" ht="15.75" thickBot="1" x14ac:dyDescent="0.25">
      <c r="A123" s="29">
        <f>A104</f>
        <v>2</v>
      </c>
      <c r="B123" s="30">
        <f>B104</f>
        <v>1</v>
      </c>
      <c r="C123" s="71" t="s">
        <v>4</v>
      </c>
      <c r="D123" s="72"/>
      <c r="E123" s="31"/>
      <c r="F123" s="32">
        <f>F112+F122</f>
        <v>1430</v>
      </c>
      <c r="G123" s="32">
        <f t="shared" ref="G123" si="45">G112+G122</f>
        <v>60</v>
      </c>
      <c r="H123" s="32">
        <f t="shared" ref="H123" si="46">H112+H122</f>
        <v>50</v>
      </c>
      <c r="I123" s="32">
        <f t="shared" ref="I123" si="47">I112+I122</f>
        <v>222</v>
      </c>
      <c r="J123" s="32">
        <f t="shared" ref="J123:L123" si="48">J112+J122</f>
        <v>1501</v>
      </c>
      <c r="K123" s="32"/>
      <c r="L123" s="54">
        <f t="shared" si="48"/>
        <v>0</v>
      </c>
    </row>
    <row r="124" spans="1:12" ht="15" x14ac:dyDescent="0.25">
      <c r="A124" s="14">
        <v>2</v>
      </c>
      <c r="B124" s="15">
        <v>2</v>
      </c>
      <c r="C124" s="22" t="s">
        <v>20</v>
      </c>
      <c r="D124" s="5" t="s">
        <v>21</v>
      </c>
      <c r="E124" s="39" t="s">
        <v>49</v>
      </c>
      <c r="F124" s="40">
        <v>150</v>
      </c>
      <c r="G124" s="40">
        <v>8</v>
      </c>
      <c r="H124" s="40">
        <v>9</v>
      </c>
      <c r="I124" s="40">
        <v>49</v>
      </c>
      <c r="J124" s="40">
        <v>313</v>
      </c>
      <c r="K124" s="41"/>
      <c r="L124" s="51"/>
    </row>
    <row r="125" spans="1:12" ht="15" x14ac:dyDescent="0.25">
      <c r="A125" s="14"/>
      <c r="B125" s="15"/>
      <c r="C125" s="11"/>
      <c r="D125" s="6" t="s">
        <v>21</v>
      </c>
      <c r="E125" s="66" t="s">
        <v>51</v>
      </c>
      <c r="F125" s="67">
        <v>100</v>
      </c>
      <c r="G125" s="67">
        <v>25</v>
      </c>
      <c r="H125" s="67">
        <v>30</v>
      </c>
      <c r="I125" s="67">
        <v>20</v>
      </c>
      <c r="J125" s="67">
        <v>451</v>
      </c>
      <c r="K125" s="44"/>
      <c r="L125" s="52"/>
    </row>
    <row r="126" spans="1:12" s="56" customFormat="1" ht="15" x14ac:dyDescent="0.25">
      <c r="A126" s="62"/>
      <c r="B126" s="61"/>
      <c r="C126" s="59"/>
      <c r="D126" s="58" t="s">
        <v>22</v>
      </c>
      <c r="E126" s="66" t="s">
        <v>57</v>
      </c>
      <c r="F126" s="67">
        <v>180</v>
      </c>
      <c r="G126" s="67"/>
      <c r="H126" s="67"/>
      <c r="I126" s="67">
        <v>15</v>
      </c>
      <c r="J126" s="67">
        <v>58</v>
      </c>
      <c r="K126" s="68"/>
      <c r="L126" s="70"/>
    </row>
    <row r="127" spans="1:12" ht="15" x14ac:dyDescent="0.25">
      <c r="A127" s="23"/>
      <c r="B127" s="15"/>
      <c r="C127" s="11"/>
      <c r="D127" s="7" t="s">
        <v>23</v>
      </c>
      <c r="E127" s="42" t="s">
        <v>41</v>
      </c>
      <c r="F127" s="43">
        <v>30</v>
      </c>
      <c r="G127" s="43">
        <v>4</v>
      </c>
      <c r="H127" s="43"/>
      <c r="I127" s="43">
        <v>23</v>
      </c>
      <c r="J127" s="43">
        <v>106</v>
      </c>
      <c r="K127" s="43"/>
      <c r="L127" s="52"/>
    </row>
    <row r="128" spans="1:12" ht="15" x14ac:dyDescent="0.25">
      <c r="A128" s="23"/>
      <c r="B128" s="15"/>
      <c r="C128" s="11"/>
      <c r="D128" s="7" t="s">
        <v>23</v>
      </c>
      <c r="E128" s="42" t="s">
        <v>42</v>
      </c>
      <c r="F128" s="43">
        <v>10</v>
      </c>
      <c r="G128" s="43">
        <v>1</v>
      </c>
      <c r="H128" s="43"/>
      <c r="I128" s="43">
        <v>7</v>
      </c>
      <c r="J128" s="43">
        <v>35</v>
      </c>
      <c r="K128" s="43"/>
      <c r="L128" s="52"/>
    </row>
    <row r="129" spans="1:12" s="56" customFormat="1" ht="15" x14ac:dyDescent="0.25">
      <c r="A129" s="62"/>
      <c r="B129" s="61"/>
      <c r="C129" s="59"/>
      <c r="D129" s="58" t="s">
        <v>24</v>
      </c>
      <c r="E129" s="66" t="s">
        <v>83</v>
      </c>
      <c r="F129" s="67">
        <v>140</v>
      </c>
      <c r="G129" s="67">
        <v>1</v>
      </c>
      <c r="H129" s="67"/>
      <c r="I129" s="67">
        <v>8</v>
      </c>
      <c r="J129" s="67">
        <v>38</v>
      </c>
      <c r="K129" s="68"/>
      <c r="L129" s="70"/>
    </row>
    <row r="130" spans="1:12" ht="15" x14ac:dyDescent="0.25">
      <c r="A130" s="14"/>
      <c r="B130" s="15"/>
      <c r="C130" s="11"/>
      <c r="D130" s="58" t="s">
        <v>26</v>
      </c>
      <c r="E130" s="66"/>
      <c r="F130" s="67"/>
      <c r="G130" s="67"/>
      <c r="H130" s="67"/>
      <c r="I130" s="67"/>
      <c r="J130" s="67"/>
      <c r="K130" s="44"/>
      <c r="L130" s="52"/>
    </row>
    <row r="131" spans="1:12" ht="15" x14ac:dyDescent="0.25">
      <c r="A131" s="14"/>
      <c r="B131" s="15"/>
      <c r="C131" s="11"/>
      <c r="D131" s="57" t="s">
        <v>76</v>
      </c>
      <c r="E131" s="66"/>
      <c r="F131" s="67"/>
      <c r="G131" s="67"/>
      <c r="H131" s="67"/>
      <c r="I131" s="67"/>
      <c r="J131" s="67"/>
      <c r="K131" s="44"/>
      <c r="L131" s="52"/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SUM(F124:F131)</f>
        <v>610</v>
      </c>
      <c r="G132" s="19">
        <f t="shared" ref="G132:J132" si="49">SUM(G124:G131)</f>
        <v>39</v>
      </c>
      <c r="H132" s="19">
        <f t="shared" si="49"/>
        <v>39</v>
      </c>
      <c r="I132" s="19">
        <f t="shared" si="49"/>
        <v>122</v>
      </c>
      <c r="J132" s="19">
        <f t="shared" si="49"/>
        <v>1001</v>
      </c>
      <c r="K132" s="25"/>
      <c r="L132" s="53">
        <f t="shared" ref="L132" si="50">SUM(L124:L131)</f>
        <v>0</v>
      </c>
    </row>
    <row r="133" spans="1:12" ht="25.5" x14ac:dyDescent="0.25">
      <c r="A133" s="13">
        <f>A124</f>
        <v>2</v>
      </c>
      <c r="B133" s="13">
        <f>B124</f>
        <v>2</v>
      </c>
      <c r="C133" s="10" t="s">
        <v>25</v>
      </c>
      <c r="D133" s="7" t="s">
        <v>26</v>
      </c>
      <c r="E133" s="42" t="s">
        <v>53</v>
      </c>
      <c r="F133" s="43">
        <v>80</v>
      </c>
      <c r="G133" s="43">
        <v>3</v>
      </c>
      <c r="H133" s="43">
        <v>4</v>
      </c>
      <c r="I133" s="43">
        <v>22</v>
      </c>
      <c r="J133" s="43">
        <v>107</v>
      </c>
      <c r="K133" s="44"/>
      <c r="L133" s="52"/>
    </row>
    <row r="134" spans="1:12" ht="15" x14ac:dyDescent="0.25">
      <c r="A134" s="14"/>
      <c r="B134" s="15"/>
      <c r="C134" s="11"/>
      <c r="D134" s="7" t="s">
        <v>27</v>
      </c>
      <c r="E134" s="42" t="s">
        <v>54</v>
      </c>
      <c r="F134" s="43">
        <v>250</v>
      </c>
      <c r="G134" s="43">
        <v>7</v>
      </c>
      <c r="H134" s="43">
        <v>10</v>
      </c>
      <c r="I134" s="43">
        <v>15</v>
      </c>
      <c r="J134" s="43">
        <v>161</v>
      </c>
      <c r="K134" s="44"/>
      <c r="L134" s="52"/>
    </row>
    <row r="135" spans="1:12" ht="15" x14ac:dyDescent="0.25">
      <c r="A135" s="14"/>
      <c r="B135" s="15"/>
      <c r="C135" s="11"/>
      <c r="D135" s="7" t="s">
        <v>28</v>
      </c>
      <c r="E135" s="42" t="s">
        <v>55</v>
      </c>
      <c r="F135" s="43">
        <v>80</v>
      </c>
      <c r="G135" s="43">
        <v>20</v>
      </c>
      <c r="H135" s="43">
        <v>24</v>
      </c>
      <c r="I135" s="43">
        <v>16</v>
      </c>
      <c r="J135" s="43">
        <v>361</v>
      </c>
      <c r="K135" s="44"/>
      <c r="L135" s="52"/>
    </row>
    <row r="136" spans="1:12" ht="15" x14ac:dyDescent="0.25">
      <c r="A136" s="14"/>
      <c r="B136" s="15"/>
      <c r="C136" s="11"/>
      <c r="D136" s="7" t="s">
        <v>29</v>
      </c>
      <c r="E136" s="42" t="s">
        <v>69</v>
      </c>
      <c r="F136" s="43">
        <v>150</v>
      </c>
      <c r="G136" s="43">
        <v>6</v>
      </c>
      <c r="H136" s="43">
        <v>6</v>
      </c>
      <c r="I136" s="43">
        <v>35</v>
      </c>
      <c r="J136" s="43">
        <v>222</v>
      </c>
      <c r="K136" s="44"/>
      <c r="L136" s="52"/>
    </row>
    <row r="137" spans="1:12" ht="15" x14ac:dyDescent="0.25">
      <c r="A137" s="14"/>
      <c r="B137" s="15"/>
      <c r="C137" s="11"/>
      <c r="D137" s="7" t="s">
        <v>30</v>
      </c>
      <c r="E137" s="42" t="s">
        <v>50</v>
      </c>
      <c r="F137" s="43">
        <v>180</v>
      </c>
      <c r="G137" s="43">
        <v>1</v>
      </c>
      <c r="H137" s="43"/>
      <c r="I137" s="43">
        <v>25</v>
      </c>
      <c r="J137" s="43">
        <v>106</v>
      </c>
      <c r="K137" s="44"/>
      <c r="L137" s="52"/>
    </row>
    <row r="138" spans="1:12" ht="15" x14ac:dyDescent="0.25">
      <c r="A138" s="23"/>
      <c r="B138" s="15"/>
      <c r="C138" s="11"/>
      <c r="D138" s="7" t="s">
        <v>31</v>
      </c>
      <c r="E138" s="42" t="s">
        <v>41</v>
      </c>
      <c r="F138" s="43">
        <v>40</v>
      </c>
      <c r="G138" s="43">
        <v>4</v>
      </c>
      <c r="H138" s="43">
        <v>1</v>
      </c>
      <c r="I138" s="43">
        <v>20</v>
      </c>
      <c r="J138" s="43">
        <v>94</v>
      </c>
      <c r="K138" s="44"/>
      <c r="L138" s="52"/>
    </row>
    <row r="139" spans="1:12" ht="15" x14ac:dyDescent="0.25">
      <c r="A139" s="23"/>
      <c r="B139" s="15"/>
      <c r="C139" s="11"/>
      <c r="D139" s="7" t="s">
        <v>32</v>
      </c>
      <c r="E139" s="42" t="s">
        <v>42</v>
      </c>
      <c r="F139" s="43">
        <v>20</v>
      </c>
      <c r="G139" s="43">
        <v>2</v>
      </c>
      <c r="H139" s="43"/>
      <c r="I139" s="43">
        <v>10</v>
      </c>
      <c r="J139" s="43">
        <v>47</v>
      </c>
      <c r="K139" s="44"/>
      <c r="L139" s="52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2"/>
    </row>
    <row r="141" spans="1:12" ht="15" x14ac:dyDescent="0.2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52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SUM(F133:F141)</f>
        <v>800</v>
      </c>
      <c r="G142" s="19">
        <f t="shared" ref="G142:J142" si="51">SUM(G133:G141)</f>
        <v>43</v>
      </c>
      <c r="H142" s="19">
        <f t="shared" si="51"/>
        <v>45</v>
      </c>
      <c r="I142" s="19">
        <f t="shared" si="51"/>
        <v>143</v>
      </c>
      <c r="J142" s="19">
        <f t="shared" si="51"/>
        <v>1098</v>
      </c>
      <c r="K142" s="25"/>
      <c r="L142" s="53">
        <f t="shared" ref="L142" si="52">SUM(L133:L141)</f>
        <v>0</v>
      </c>
    </row>
    <row r="143" spans="1:12" ht="15.75" thickBot="1" x14ac:dyDescent="0.25">
      <c r="A143" s="33">
        <f>A124</f>
        <v>2</v>
      </c>
      <c r="B143" s="33">
        <f>B124</f>
        <v>2</v>
      </c>
      <c r="C143" s="71" t="s">
        <v>4</v>
      </c>
      <c r="D143" s="72"/>
      <c r="E143" s="31"/>
      <c r="F143" s="32">
        <f>F132+F142</f>
        <v>1410</v>
      </c>
      <c r="G143" s="32">
        <f t="shared" ref="G143" si="53">G132+G142</f>
        <v>82</v>
      </c>
      <c r="H143" s="32">
        <f t="shared" ref="H143" si="54">H132+H142</f>
        <v>84</v>
      </c>
      <c r="I143" s="32">
        <f t="shared" ref="I143" si="55">I132+I142</f>
        <v>265</v>
      </c>
      <c r="J143" s="32">
        <f t="shared" ref="J143:L143" si="56">J132+J142</f>
        <v>2099</v>
      </c>
      <c r="K143" s="32"/>
      <c r="L143" s="54">
        <f t="shared" si="56"/>
        <v>0</v>
      </c>
    </row>
    <row r="144" spans="1:12" ht="15" x14ac:dyDescent="0.25">
      <c r="A144" s="20">
        <v>2</v>
      </c>
      <c r="B144" s="21">
        <v>3</v>
      </c>
      <c r="C144" s="22" t="s">
        <v>20</v>
      </c>
      <c r="D144" s="5" t="s">
        <v>21</v>
      </c>
      <c r="E144" s="39" t="s">
        <v>56</v>
      </c>
      <c r="F144" s="40">
        <v>200</v>
      </c>
      <c r="G144" s="40">
        <v>8</v>
      </c>
      <c r="H144" s="40">
        <v>5</v>
      </c>
      <c r="I144" s="40">
        <v>42</v>
      </c>
      <c r="J144" s="40">
        <v>244</v>
      </c>
      <c r="K144" s="41"/>
      <c r="L144" s="51"/>
    </row>
    <row r="145" spans="1:12" ht="15" x14ac:dyDescent="0.25">
      <c r="A145" s="23"/>
      <c r="B145" s="15"/>
      <c r="C145" s="11"/>
      <c r="D145" s="6"/>
      <c r="E145" s="42" t="s">
        <v>58</v>
      </c>
      <c r="F145" s="43">
        <v>15</v>
      </c>
      <c r="G145" s="43"/>
      <c r="H145" s="43">
        <v>15</v>
      </c>
      <c r="I145" s="43"/>
      <c r="J145" s="43">
        <v>132</v>
      </c>
      <c r="K145" s="44"/>
      <c r="L145" s="52"/>
    </row>
    <row r="146" spans="1:12" s="56" customFormat="1" ht="15" x14ac:dyDescent="0.25">
      <c r="A146" s="62"/>
      <c r="B146" s="61"/>
      <c r="C146" s="59"/>
      <c r="D146" s="58" t="s">
        <v>22</v>
      </c>
      <c r="E146" s="66" t="s">
        <v>40</v>
      </c>
      <c r="F146" s="67">
        <v>180</v>
      </c>
      <c r="G146" s="67">
        <v>6</v>
      </c>
      <c r="H146" s="67">
        <v>6</v>
      </c>
      <c r="I146" s="67">
        <v>23</v>
      </c>
      <c r="J146" s="67">
        <v>167</v>
      </c>
      <c r="K146" s="68"/>
      <c r="L146" s="70"/>
    </row>
    <row r="147" spans="1:12" ht="15" x14ac:dyDescent="0.25">
      <c r="A147" s="23"/>
      <c r="B147" s="15"/>
      <c r="C147" s="11"/>
      <c r="D147" s="7" t="s">
        <v>23</v>
      </c>
      <c r="E147" s="42" t="s">
        <v>41</v>
      </c>
      <c r="F147" s="43">
        <v>30</v>
      </c>
      <c r="G147" s="43">
        <v>4</v>
      </c>
      <c r="H147" s="43"/>
      <c r="I147" s="43">
        <v>23</v>
      </c>
      <c r="J147" s="43">
        <v>106</v>
      </c>
      <c r="K147" s="43"/>
      <c r="L147" s="52"/>
    </row>
    <row r="148" spans="1:12" ht="15" x14ac:dyDescent="0.25">
      <c r="A148" s="23"/>
      <c r="B148" s="15"/>
      <c r="C148" s="11"/>
      <c r="D148" s="7" t="s">
        <v>23</v>
      </c>
      <c r="E148" s="42" t="s">
        <v>42</v>
      </c>
      <c r="F148" s="43">
        <v>10</v>
      </c>
      <c r="G148" s="43">
        <v>1</v>
      </c>
      <c r="H148" s="43"/>
      <c r="I148" s="43">
        <v>7</v>
      </c>
      <c r="J148" s="43">
        <v>35</v>
      </c>
      <c r="K148" s="43"/>
      <c r="L148" s="52"/>
    </row>
    <row r="149" spans="1:12" ht="15" x14ac:dyDescent="0.25">
      <c r="A149" s="23"/>
      <c r="B149" s="15"/>
      <c r="C149" s="11"/>
      <c r="D149" s="7" t="s">
        <v>24</v>
      </c>
      <c r="E149" s="42"/>
      <c r="F149" s="43"/>
      <c r="G149" s="43"/>
      <c r="H149" s="43"/>
      <c r="I149" s="43"/>
      <c r="J149" s="43"/>
      <c r="K149" s="44"/>
      <c r="L149" s="52"/>
    </row>
    <row r="150" spans="1:12" ht="15" x14ac:dyDescent="0.25">
      <c r="A150" s="23"/>
      <c r="B150" s="15"/>
      <c r="C150" s="11"/>
      <c r="D150" s="6" t="s">
        <v>73</v>
      </c>
      <c r="E150" s="42" t="s">
        <v>59</v>
      </c>
      <c r="F150" s="43">
        <v>40</v>
      </c>
      <c r="G150" s="43">
        <v>3</v>
      </c>
      <c r="H150" s="43">
        <v>4</v>
      </c>
      <c r="I150" s="43">
        <v>20</v>
      </c>
      <c r="J150" s="43">
        <v>124</v>
      </c>
      <c r="K150" s="44"/>
      <c r="L150" s="52"/>
    </row>
    <row r="151" spans="1:12" ht="15" x14ac:dyDescent="0.25">
      <c r="A151" s="24"/>
      <c r="B151" s="17"/>
      <c r="C151" s="8"/>
      <c r="D151" s="18" t="s">
        <v>33</v>
      </c>
      <c r="E151" s="9"/>
      <c r="F151" s="19">
        <f>SUM(F144:F150)</f>
        <v>475</v>
      </c>
      <c r="G151" s="19">
        <f t="shared" ref="G151:J151" si="57">SUM(G144:G150)</f>
        <v>22</v>
      </c>
      <c r="H151" s="19">
        <f t="shared" si="57"/>
        <v>30</v>
      </c>
      <c r="I151" s="19">
        <f t="shared" si="57"/>
        <v>115</v>
      </c>
      <c r="J151" s="19">
        <f t="shared" si="57"/>
        <v>808</v>
      </c>
      <c r="K151" s="25"/>
      <c r="L151" s="53">
        <f t="shared" ref="L151" si="58">SUM(L144:L150)</f>
        <v>0</v>
      </c>
    </row>
    <row r="152" spans="1:12" ht="15" x14ac:dyDescent="0.25">
      <c r="A152" s="26">
        <f>A144</f>
        <v>2</v>
      </c>
      <c r="B152" s="13">
        <f>B144</f>
        <v>3</v>
      </c>
      <c r="C152" s="10" t="s">
        <v>25</v>
      </c>
      <c r="D152" s="7" t="s">
        <v>26</v>
      </c>
      <c r="E152" s="42"/>
      <c r="F152" s="43"/>
      <c r="G152" s="43"/>
      <c r="H152" s="43"/>
      <c r="I152" s="43"/>
      <c r="J152" s="43"/>
      <c r="K152" s="44"/>
      <c r="L152" s="52"/>
    </row>
    <row r="153" spans="1:12" ht="15" x14ac:dyDescent="0.25">
      <c r="A153" s="23"/>
      <c r="B153" s="15"/>
      <c r="C153" s="11"/>
      <c r="D153" s="7" t="s">
        <v>27</v>
      </c>
      <c r="E153" s="42" t="s">
        <v>60</v>
      </c>
      <c r="F153" s="43">
        <v>250</v>
      </c>
      <c r="G153" s="43">
        <v>3</v>
      </c>
      <c r="H153" s="43">
        <v>6</v>
      </c>
      <c r="I153" s="43">
        <v>16</v>
      </c>
      <c r="J153" s="43">
        <v>133</v>
      </c>
      <c r="K153" s="44"/>
      <c r="L153" s="52"/>
    </row>
    <row r="154" spans="1:12" ht="15" x14ac:dyDescent="0.25">
      <c r="A154" s="23"/>
      <c r="B154" s="15"/>
      <c r="C154" s="11"/>
      <c r="D154" s="7" t="s">
        <v>28</v>
      </c>
      <c r="E154" s="42" t="s">
        <v>61</v>
      </c>
      <c r="F154" s="43">
        <v>100</v>
      </c>
      <c r="G154" s="43">
        <v>11</v>
      </c>
      <c r="H154" s="43">
        <v>4</v>
      </c>
      <c r="I154" s="43">
        <v>2</v>
      </c>
      <c r="J154" s="43">
        <v>87</v>
      </c>
      <c r="K154" s="44"/>
      <c r="L154" s="52"/>
    </row>
    <row r="155" spans="1:12" ht="15" x14ac:dyDescent="0.25">
      <c r="A155" s="23"/>
      <c r="B155" s="15"/>
      <c r="C155" s="11"/>
      <c r="D155" s="7" t="s">
        <v>29</v>
      </c>
      <c r="E155" s="42" t="s">
        <v>62</v>
      </c>
      <c r="F155" s="43">
        <v>150</v>
      </c>
      <c r="G155" s="43">
        <v>8</v>
      </c>
      <c r="H155" s="43">
        <v>10</v>
      </c>
      <c r="I155" s="43">
        <v>34</v>
      </c>
      <c r="J155" s="43">
        <v>260</v>
      </c>
      <c r="K155" s="44"/>
      <c r="L155" s="52"/>
    </row>
    <row r="156" spans="1:12" ht="15" x14ac:dyDescent="0.25">
      <c r="A156" s="23"/>
      <c r="B156" s="15"/>
      <c r="C156" s="11"/>
      <c r="D156" s="7" t="s">
        <v>30</v>
      </c>
      <c r="E156" s="42" t="s">
        <v>57</v>
      </c>
      <c r="F156" s="43">
        <v>200</v>
      </c>
      <c r="G156" s="43"/>
      <c r="H156" s="43"/>
      <c r="I156" s="43">
        <v>15</v>
      </c>
      <c r="J156" s="43">
        <v>58</v>
      </c>
      <c r="K156" s="44"/>
      <c r="L156" s="52"/>
    </row>
    <row r="157" spans="1:12" ht="15" x14ac:dyDescent="0.25">
      <c r="A157" s="23"/>
      <c r="B157" s="15"/>
      <c r="C157" s="11"/>
      <c r="D157" s="7" t="s">
        <v>31</v>
      </c>
      <c r="E157" s="42" t="s">
        <v>41</v>
      </c>
      <c r="F157" s="43">
        <v>40</v>
      </c>
      <c r="G157" s="43">
        <v>4</v>
      </c>
      <c r="H157" s="43">
        <v>1</v>
      </c>
      <c r="I157" s="43">
        <v>20</v>
      </c>
      <c r="J157" s="43">
        <v>94</v>
      </c>
      <c r="K157" s="44"/>
      <c r="L157" s="52"/>
    </row>
    <row r="158" spans="1:12" ht="15" x14ac:dyDescent="0.25">
      <c r="A158" s="23"/>
      <c r="B158" s="15"/>
      <c r="C158" s="11"/>
      <c r="D158" s="7" t="s">
        <v>32</v>
      </c>
      <c r="E158" s="42" t="s">
        <v>42</v>
      </c>
      <c r="F158" s="43">
        <v>20</v>
      </c>
      <c r="G158" s="43">
        <v>2</v>
      </c>
      <c r="H158" s="43"/>
      <c r="I158" s="43">
        <v>10</v>
      </c>
      <c r="J158" s="43">
        <v>47</v>
      </c>
      <c r="K158" s="44"/>
      <c r="L158" s="52"/>
    </row>
    <row r="159" spans="1:12" s="56" customFormat="1" ht="15" x14ac:dyDescent="0.25">
      <c r="A159" s="62"/>
      <c r="B159" s="61"/>
      <c r="C159" s="59"/>
      <c r="D159" s="58" t="s">
        <v>24</v>
      </c>
      <c r="E159" s="66" t="s">
        <v>83</v>
      </c>
      <c r="F159" s="67">
        <v>140</v>
      </c>
      <c r="G159" s="67">
        <v>1</v>
      </c>
      <c r="H159" s="67"/>
      <c r="I159" s="67">
        <v>8</v>
      </c>
      <c r="J159" s="67">
        <v>38</v>
      </c>
      <c r="K159" s="68"/>
      <c r="L159" s="70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52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SUM(F152:F160)</f>
        <v>900</v>
      </c>
      <c r="G161" s="19">
        <f t="shared" ref="G161:J161" si="59">SUM(G152:G160)</f>
        <v>29</v>
      </c>
      <c r="H161" s="19">
        <f t="shared" si="59"/>
        <v>21</v>
      </c>
      <c r="I161" s="19">
        <f t="shared" si="59"/>
        <v>105</v>
      </c>
      <c r="J161" s="19">
        <f t="shared" si="59"/>
        <v>717</v>
      </c>
      <c r="K161" s="25"/>
      <c r="L161" s="53">
        <f t="shared" ref="L161" si="60">SUM(L152:L160)</f>
        <v>0</v>
      </c>
    </row>
    <row r="162" spans="1:12" ht="15.75" thickBot="1" x14ac:dyDescent="0.25">
      <c r="A162" s="29">
        <f>A144</f>
        <v>2</v>
      </c>
      <c r="B162" s="30">
        <f>B144</f>
        <v>3</v>
      </c>
      <c r="C162" s="71" t="s">
        <v>4</v>
      </c>
      <c r="D162" s="72"/>
      <c r="E162" s="31"/>
      <c r="F162" s="32">
        <f>F151+F161</f>
        <v>1375</v>
      </c>
      <c r="G162" s="32">
        <f t="shared" ref="G162" si="61">G151+G161</f>
        <v>51</v>
      </c>
      <c r="H162" s="32">
        <f t="shared" ref="H162" si="62">H151+H161</f>
        <v>51</v>
      </c>
      <c r="I162" s="32">
        <f t="shared" ref="I162" si="63">I151+I161</f>
        <v>220</v>
      </c>
      <c r="J162" s="32">
        <f t="shared" ref="J162:L162" si="64">J151+J161</f>
        <v>1525</v>
      </c>
      <c r="K162" s="32"/>
      <c r="L162" s="54">
        <f t="shared" si="64"/>
        <v>0</v>
      </c>
    </row>
    <row r="163" spans="1:12" ht="15" x14ac:dyDescent="0.25">
      <c r="A163" s="20">
        <v>2</v>
      </c>
      <c r="B163" s="21">
        <v>4</v>
      </c>
      <c r="C163" s="22" t="s">
        <v>20</v>
      </c>
      <c r="D163" s="5" t="s">
        <v>21</v>
      </c>
      <c r="E163" s="39" t="s">
        <v>82</v>
      </c>
      <c r="F163" s="40">
        <v>100</v>
      </c>
      <c r="G163" s="40">
        <v>8</v>
      </c>
      <c r="H163" s="40">
        <v>15</v>
      </c>
      <c r="I163" s="40">
        <v>2</v>
      </c>
      <c r="J163" s="40">
        <v>182</v>
      </c>
      <c r="K163" s="41"/>
      <c r="L163" s="51"/>
    </row>
    <row r="164" spans="1:12" ht="15" x14ac:dyDescent="0.25">
      <c r="A164" s="23"/>
      <c r="B164" s="15"/>
      <c r="C164" s="11"/>
      <c r="D164" s="6"/>
      <c r="E164" s="42" t="s">
        <v>43</v>
      </c>
      <c r="F164" s="43">
        <v>20</v>
      </c>
      <c r="G164" s="43">
        <v>5</v>
      </c>
      <c r="H164" s="43">
        <v>6</v>
      </c>
      <c r="I164" s="43"/>
      <c r="J164" s="43">
        <v>75</v>
      </c>
      <c r="K164" s="44"/>
      <c r="L164" s="52"/>
    </row>
    <row r="165" spans="1:12" ht="15" x14ac:dyDescent="0.25">
      <c r="A165" s="23"/>
      <c r="B165" s="15"/>
      <c r="C165" s="11"/>
      <c r="D165" s="7" t="s">
        <v>22</v>
      </c>
      <c r="E165" s="42" t="s">
        <v>40</v>
      </c>
      <c r="F165" s="43">
        <v>180</v>
      </c>
      <c r="G165" s="43">
        <v>6</v>
      </c>
      <c r="H165" s="43">
        <v>6</v>
      </c>
      <c r="I165" s="43">
        <v>23</v>
      </c>
      <c r="J165" s="43">
        <v>167</v>
      </c>
      <c r="K165" s="44"/>
      <c r="L165" s="52"/>
    </row>
    <row r="166" spans="1:12" ht="15" x14ac:dyDescent="0.25">
      <c r="A166" s="23"/>
      <c r="B166" s="15"/>
      <c r="C166" s="11"/>
      <c r="D166" s="7" t="s">
        <v>23</v>
      </c>
      <c r="E166" s="42" t="s">
        <v>41</v>
      </c>
      <c r="F166" s="43">
        <v>30</v>
      </c>
      <c r="G166" s="43">
        <v>4</v>
      </c>
      <c r="H166" s="43"/>
      <c r="I166" s="43">
        <v>23</v>
      </c>
      <c r="J166" s="43">
        <v>106</v>
      </c>
      <c r="K166" s="68"/>
      <c r="L166" s="52"/>
    </row>
    <row r="167" spans="1:12" ht="15" x14ac:dyDescent="0.25">
      <c r="A167" s="23"/>
      <c r="B167" s="15"/>
      <c r="C167" s="11"/>
      <c r="D167" s="7" t="s">
        <v>23</v>
      </c>
      <c r="E167" s="42" t="s">
        <v>42</v>
      </c>
      <c r="F167" s="43">
        <v>10</v>
      </c>
      <c r="G167" s="43">
        <v>1</v>
      </c>
      <c r="H167" s="43"/>
      <c r="I167" s="43">
        <v>7</v>
      </c>
      <c r="J167" s="43">
        <v>35</v>
      </c>
      <c r="K167" s="68"/>
      <c r="L167" s="52"/>
    </row>
    <row r="168" spans="1:12" s="56" customFormat="1" ht="15" x14ac:dyDescent="0.25">
      <c r="A168" s="62"/>
      <c r="B168" s="61"/>
      <c r="C168" s="59"/>
      <c r="D168" s="58" t="s">
        <v>24</v>
      </c>
      <c r="E168" s="66" t="s">
        <v>83</v>
      </c>
      <c r="F168" s="67">
        <v>140</v>
      </c>
      <c r="G168" s="67">
        <v>1</v>
      </c>
      <c r="H168" s="67"/>
      <c r="I168" s="67">
        <v>8</v>
      </c>
      <c r="J168" s="67">
        <v>38</v>
      </c>
      <c r="K168" s="68"/>
      <c r="L168" s="70"/>
    </row>
    <row r="169" spans="1:12" ht="15" x14ac:dyDescent="0.25">
      <c r="A169" s="23"/>
      <c r="B169" s="15"/>
      <c r="C169" s="11"/>
      <c r="D169" s="6" t="s">
        <v>73</v>
      </c>
      <c r="E169" s="42" t="s">
        <v>63</v>
      </c>
      <c r="F169" s="43">
        <v>50</v>
      </c>
      <c r="G169" s="43">
        <v>3</v>
      </c>
      <c r="H169" s="43">
        <v>9</v>
      </c>
      <c r="I169" s="43">
        <v>34</v>
      </c>
      <c r="J169" s="43">
        <v>175</v>
      </c>
      <c r="K169" s="68"/>
      <c r="L169" s="52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68"/>
      <c r="L170" s="52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52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530</v>
      </c>
      <c r="G172" s="19">
        <f>SUM(G163:G171)</f>
        <v>28</v>
      </c>
      <c r="H172" s="19">
        <f>SUM(H163:H171)</f>
        <v>36</v>
      </c>
      <c r="I172" s="19">
        <f>SUM(I163:I171)</f>
        <v>97</v>
      </c>
      <c r="J172" s="19">
        <f>SUM(J163:J171)</f>
        <v>778</v>
      </c>
      <c r="K172" s="25"/>
      <c r="L172" s="53">
        <f>SUM(L163:L171)</f>
        <v>0</v>
      </c>
    </row>
    <row r="173" spans="1:12" ht="15" x14ac:dyDescent="0.25">
      <c r="A173" s="26">
        <f>A163</f>
        <v>2</v>
      </c>
      <c r="B173" s="13">
        <f>B163</f>
        <v>4</v>
      </c>
      <c r="C173" s="10" t="s">
        <v>25</v>
      </c>
      <c r="D173" s="58" t="s">
        <v>26</v>
      </c>
      <c r="E173" s="66" t="s">
        <v>66</v>
      </c>
      <c r="F173" s="67">
        <v>100</v>
      </c>
      <c r="G173" s="67">
        <v>2</v>
      </c>
      <c r="H173" s="67">
        <v>3</v>
      </c>
      <c r="I173" s="67">
        <v>44</v>
      </c>
      <c r="J173" s="67">
        <v>177</v>
      </c>
      <c r="K173" s="44"/>
      <c r="L173" s="52"/>
    </row>
    <row r="174" spans="1:12" ht="15" x14ac:dyDescent="0.25">
      <c r="A174" s="23"/>
      <c r="B174" s="15"/>
      <c r="C174" s="11"/>
      <c r="D174" s="58" t="s">
        <v>27</v>
      </c>
      <c r="E174" s="66" t="s">
        <v>67</v>
      </c>
      <c r="F174" s="67">
        <v>250</v>
      </c>
      <c r="G174" s="67">
        <v>4</v>
      </c>
      <c r="H174" s="67">
        <v>1</v>
      </c>
      <c r="I174" s="67">
        <v>24</v>
      </c>
      <c r="J174" s="67">
        <v>124</v>
      </c>
      <c r="K174" s="44"/>
      <c r="L174" s="52"/>
    </row>
    <row r="175" spans="1:12" ht="15" x14ac:dyDescent="0.25">
      <c r="A175" s="23"/>
      <c r="B175" s="15"/>
      <c r="C175" s="11"/>
      <c r="D175" s="58" t="s">
        <v>28</v>
      </c>
      <c r="E175" s="66" t="s">
        <v>65</v>
      </c>
      <c r="F175" s="67">
        <v>250</v>
      </c>
      <c r="G175" s="67">
        <v>14</v>
      </c>
      <c r="H175" s="67">
        <v>24</v>
      </c>
      <c r="I175" s="67">
        <v>37</v>
      </c>
      <c r="J175" s="67">
        <v>413</v>
      </c>
      <c r="K175" s="44"/>
      <c r="L175" s="52"/>
    </row>
    <row r="176" spans="1:12" ht="15" x14ac:dyDescent="0.25">
      <c r="A176" s="23"/>
      <c r="B176" s="15"/>
      <c r="C176" s="11"/>
      <c r="D176" s="58" t="s">
        <v>29</v>
      </c>
      <c r="E176" s="66"/>
      <c r="F176" s="67"/>
      <c r="G176" s="67"/>
      <c r="H176" s="67"/>
      <c r="I176" s="67"/>
      <c r="J176" s="67"/>
      <c r="K176" s="44"/>
      <c r="L176" s="52"/>
    </row>
    <row r="177" spans="1:12" ht="15" x14ac:dyDescent="0.25">
      <c r="A177" s="14"/>
      <c r="B177" s="15"/>
      <c r="C177" s="11"/>
      <c r="D177" s="58" t="s">
        <v>30</v>
      </c>
      <c r="E177" s="66" t="s">
        <v>57</v>
      </c>
      <c r="F177" s="67">
        <v>200</v>
      </c>
      <c r="G177" s="67"/>
      <c r="H177" s="67"/>
      <c r="I177" s="67">
        <v>15</v>
      </c>
      <c r="J177" s="67">
        <v>58</v>
      </c>
      <c r="K177" s="44"/>
      <c r="L177" s="52"/>
    </row>
    <row r="178" spans="1:12" ht="15" x14ac:dyDescent="0.25">
      <c r="A178" s="23"/>
      <c r="B178" s="15"/>
      <c r="C178" s="11"/>
      <c r="D178" s="58" t="s">
        <v>31</v>
      </c>
      <c r="E178" s="66" t="s">
        <v>41</v>
      </c>
      <c r="F178" s="67">
        <v>40</v>
      </c>
      <c r="G178" s="67">
        <v>4</v>
      </c>
      <c r="H178" s="67">
        <v>1</v>
      </c>
      <c r="I178" s="67">
        <v>20</v>
      </c>
      <c r="J178" s="67">
        <v>94</v>
      </c>
      <c r="K178" s="44"/>
      <c r="L178" s="52"/>
    </row>
    <row r="179" spans="1:12" ht="15" x14ac:dyDescent="0.25">
      <c r="A179" s="23"/>
      <c r="B179" s="15"/>
      <c r="C179" s="11"/>
      <c r="D179" s="58" t="s">
        <v>32</v>
      </c>
      <c r="E179" s="66" t="s">
        <v>42</v>
      </c>
      <c r="F179" s="67">
        <v>20</v>
      </c>
      <c r="G179" s="67">
        <v>2</v>
      </c>
      <c r="H179" s="67"/>
      <c r="I179" s="67">
        <v>10</v>
      </c>
      <c r="J179" s="67">
        <v>47</v>
      </c>
      <c r="K179" s="44"/>
      <c r="L179" s="52"/>
    </row>
    <row r="180" spans="1:12" ht="15" x14ac:dyDescent="0.25">
      <c r="A180" s="23"/>
      <c r="B180" s="15"/>
      <c r="C180" s="11"/>
      <c r="D180" s="57"/>
      <c r="E180" s="66"/>
      <c r="F180" s="67"/>
      <c r="G180" s="67"/>
      <c r="H180" s="67"/>
      <c r="I180" s="67"/>
      <c r="J180" s="67"/>
      <c r="K180" s="44"/>
      <c r="L180" s="52"/>
    </row>
    <row r="181" spans="1:12" ht="15" x14ac:dyDescent="0.25">
      <c r="A181" s="23"/>
      <c r="B181" s="15"/>
      <c r="C181" s="11"/>
      <c r="D181" s="57"/>
      <c r="E181" s="66"/>
      <c r="F181" s="67"/>
      <c r="G181" s="67"/>
      <c r="H181" s="67"/>
      <c r="I181" s="67"/>
      <c r="J181" s="67"/>
      <c r="K181" s="44"/>
      <c r="L181" s="52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860</v>
      </c>
      <c r="G182" s="19">
        <f>SUM(G173:G181)</f>
        <v>26</v>
      </c>
      <c r="H182" s="19">
        <f>SUM(H173:H181)</f>
        <v>29</v>
      </c>
      <c r="I182" s="19">
        <f>SUM(I173:I181)</f>
        <v>150</v>
      </c>
      <c r="J182" s="19">
        <f>SUM(J173:J181)</f>
        <v>913</v>
      </c>
      <c r="K182" s="25"/>
      <c r="L182" s="53">
        <f>SUM(L173:L181)</f>
        <v>0</v>
      </c>
    </row>
    <row r="183" spans="1:12" ht="15.75" thickBot="1" x14ac:dyDescent="0.25">
      <c r="A183" s="29">
        <f>A163</f>
        <v>2</v>
      </c>
      <c r="B183" s="30">
        <f>B163</f>
        <v>4</v>
      </c>
      <c r="C183" s="71" t="s">
        <v>4</v>
      </c>
      <c r="D183" s="72"/>
      <c r="E183" s="31"/>
      <c r="F183" s="32">
        <f>F172+F182</f>
        <v>1390</v>
      </c>
      <c r="G183" s="32">
        <f>G172+G182</f>
        <v>54</v>
      </c>
      <c r="H183" s="32">
        <f>H172+H182</f>
        <v>65</v>
      </c>
      <c r="I183" s="32">
        <f>I172+I182</f>
        <v>247</v>
      </c>
      <c r="J183" s="32">
        <f>J172+J182</f>
        <v>1691</v>
      </c>
      <c r="K183" s="32"/>
      <c r="L183" s="54">
        <f>L172+L182</f>
        <v>0</v>
      </c>
    </row>
    <row r="184" spans="1:12" ht="15" x14ac:dyDescent="0.25">
      <c r="A184" s="20">
        <v>2</v>
      </c>
      <c r="B184" s="21">
        <v>5</v>
      </c>
      <c r="C184" s="22" t="s">
        <v>20</v>
      </c>
      <c r="D184" s="5" t="s">
        <v>21</v>
      </c>
      <c r="E184" s="42" t="s">
        <v>65</v>
      </c>
      <c r="F184" s="43">
        <v>200</v>
      </c>
      <c r="G184" s="43">
        <v>14</v>
      </c>
      <c r="H184" s="43">
        <v>24</v>
      </c>
      <c r="I184" s="43">
        <v>37</v>
      </c>
      <c r="J184" s="43">
        <v>413</v>
      </c>
      <c r="K184" s="41"/>
      <c r="L184" s="51"/>
    </row>
    <row r="185" spans="1:12" ht="15" x14ac:dyDescent="0.25">
      <c r="A185" s="23"/>
      <c r="B185" s="15"/>
      <c r="C185" s="11"/>
      <c r="D185" s="6" t="s">
        <v>26</v>
      </c>
      <c r="E185" s="42" t="s">
        <v>66</v>
      </c>
      <c r="F185" s="43">
        <v>80</v>
      </c>
      <c r="G185" s="43">
        <v>2</v>
      </c>
      <c r="H185" s="43">
        <v>3</v>
      </c>
      <c r="I185" s="43">
        <v>44</v>
      </c>
      <c r="J185" s="43">
        <v>177</v>
      </c>
      <c r="K185" s="44"/>
      <c r="L185" s="52"/>
    </row>
    <row r="186" spans="1:12" ht="15" x14ac:dyDescent="0.25">
      <c r="A186" s="23"/>
      <c r="B186" s="15"/>
      <c r="C186" s="11"/>
      <c r="D186" s="7" t="s">
        <v>30</v>
      </c>
      <c r="E186" s="42" t="s">
        <v>47</v>
      </c>
      <c r="F186" s="43">
        <v>180</v>
      </c>
      <c r="G186" s="43"/>
      <c r="H186" s="43"/>
      <c r="I186" s="43">
        <v>11</v>
      </c>
      <c r="J186" s="43">
        <v>50</v>
      </c>
      <c r="K186" s="44"/>
      <c r="L186" s="52"/>
    </row>
    <row r="187" spans="1:12" ht="15" x14ac:dyDescent="0.25">
      <c r="A187" s="23"/>
      <c r="B187" s="15"/>
      <c r="C187" s="11"/>
      <c r="D187" s="7" t="s">
        <v>23</v>
      </c>
      <c r="E187" s="42" t="s">
        <v>41</v>
      </c>
      <c r="F187" s="43">
        <v>30</v>
      </c>
      <c r="G187" s="43">
        <v>4</v>
      </c>
      <c r="H187" s="43"/>
      <c r="I187" s="43">
        <v>23</v>
      </c>
      <c r="J187" s="43">
        <v>106</v>
      </c>
      <c r="K187" s="68"/>
      <c r="L187" s="52"/>
    </row>
    <row r="188" spans="1:12" ht="15" x14ac:dyDescent="0.25">
      <c r="A188" s="23"/>
      <c r="B188" s="15"/>
      <c r="C188" s="11"/>
      <c r="D188" s="7" t="s">
        <v>23</v>
      </c>
      <c r="E188" s="42" t="s">
        <v>42</v>
      </c>
      <c r="F188" s="43">
        <v>10</v>
      </c>
      <c r="G188" s="43">
        <v>1</v>
      </c>
      <c r="H188" s="43"/>
      <c r="I188" s="43">
        <v>7</v>
      </c>
      <c r="J188" s="43">
        <v>35</v>
      </c>
      <c r="K188" s="68"/>
      <c r="L188" s="52"/>
    </row>
    <row r="189" spans="1:12" ht="15" x14ac:dyDescent="0.25">
      <c r="A189" s="23"/>
      <c r="B189" s="15"/>
      <c r="C189" s="11"/>
      <c r="D189" s="7" t="s">
        <v>24</v>
      </c>
      <c r="E189" s="42" t="s">
        <v>48</v>
      </c>
      <c r="F189" s="43">
        <v>200</v>
      </c>
      <c r="G189" s="43"/>
      <c r="H189" s="43"/>
      <c r="I189" s="43">
        <v>9</v>
      </c>
      <c r="J189" s="43">
        <v>42</v>
      </c>
      <c r="K189" s="44"/>
      <c r="L189" s="52"/>
    </row>
    <row r="190" spans="1:12" ht="15" x14ac:dyDescent="0.25">
      <c r="A190" s="23"/>
      <c r="B190" s="15"/>
      <c r="C190" s="11"/>
      <c r="D190" s="6" t="s">
        <v>73</v>
      </c>
      <c r="E190" s="42" t="s">
        <v>59</v>
      </c>
      <c r="F190" s="43">
        <v>40</v>
      </c>
      <c r="G190" s="43">
        <v>3</v>
      </c>
      <c r="H190" s="43">
        <v>4</v>
      </c>
      <c r="I190" s="43">
        <v>20</v>
      </c>
      <c r="J190" s="43">
        <v>124</v>
      </c>
      <c r="K190" s="44"/>
      <c r="L190" s="52"/>
    </row>
    <row r="191" spans="1:12" ht="15.75" customHeight="1" x14ac:dyDescent="0.25">
      <c r="A191" s="24"/>
      <c r="B191" s="17"/>
      <c r="C191" s="8"/>
      <c r="D191" s="18" t="s">
        <v>33</v>
      </c>
      <c r="E191" s="9"/>
      <c r="F191" s="19">
        <f>SUM(F184:F190)</f>
        <v>740</v>
      </c>
      <c r="G191" s="19">
        <f>SUM(G184:G190)</f>
        <v>24</v>
      </c>
      <c r="H191" s="19">
        <f>SUM(H184:H190)</f>
        <v>31</v>
      </c>
      <c r="I191" s="19">
        <f>SUM(I184:I190)</f>
        <v>151</v>
      </c>
      <c r="J191" s="19">
        <f>SUM(J184:J190)</f>
        <v>947</v>
      </c>
      <c r="K191" s="25"/>
      <c r="L191" s="53">
        <f>SUM(L184:L190)</f>
        <v>0</v>
      </c>
    </row>
    <row r="192" spans="1:12" ht="15" x14ac:dyDescent="0.25">
      <c r="A192" s="26">
        <f>A184</f>
        <v>2</v>
      </c>
      <c r="B192" s="13">
        <f>B184</f>
        <v>5</v>
      </c>
      <c r="C192" s="10" t="s">
        <v>25</v>
      </c>
      <c r="D192" s="58" t="s">
        <v>26</v>
      </c>
      <c r="E192" s="66"/>
      <c r="F192" s="67"/>
      <c r="G192" s="67"/>
      <c r="H192" s="67"/>
      <c r="I192" s="67"/>
      <c r="J192" s="67"/>
      <c r="K192" s="68"/>
      <c r="L192" s="52"/>
    </row>
    <row r="193" spans="1:12" ht="15.75" thickBot="1" x14ac:dyDescent="0.3">
      <c r="A193" s="23"/>
      <c r="B193" s="15"/>
      <c r="C193" s="11"/>
      <c r="D193" s="58" t="s">
        <v>27</v>
      </c>
      <c r="E193" s="66" t="s">
        <v>64</v>
      </c>
      <c r="F193" s="67">
        <v>250</v>
      </c>
      <c r="G193" s="67">
        <v>6</v>
      </c>
      <c r="H193" s="67">
        <v>7</v>
      </c>
      <c r="I193" s="67">
        <v>15</v>
      </c>
      <c r="J193" s="67">
        <v>107</v>
      </c>
      <c r="K193" s="44"/>
      <c r="L193" s="52"/>
    </row>
    <row r="194" spans="1:12" ht="15" x14ac:dyDescent="0.25">
      <c r="A194" s="23"/>
      <c r="B194" s="15"/>
      <c r="C194" s="11"/>
      <c r="D194" s="58" t="s">
        <v>28</v>
      </c>
      <c r="E194" s="66" t="s">
        <v>72</v>
      </c>
      <c r="F194" s="67">
        <v>80</v>
      </c>
      <c r="G194" s="67">
        <v>8</v>
      </c>
      <c r="H194" s="67">
        <v>8</v>
      </c>
      <c r="I194" s="67"/>
      <c r="J194" s="67">
        <v>116</v>
      </c>
      <c r="K194" s="65"/>
      <c r="L194" s="69"/>
    </row>
    <row r="195" spans="1:12" ht="15" x14ac:dyDescent="0.25">
      <c r="A195" s="23"/>
      <c r="B195" s="15"/>
      <c r="C195" s="11"/>
      <c r="D195" s="58" t="s">
        <v>29</v>
      </c>
      <c r="E195" s="66" t="s">
        <v>84</v>
      </c>
      <c r="F195" s="67">
        <v>150</v>
      </c>
      <c r="G195" s="67">
        <v>3</v>
      </c>
      <c r="H195" s="67">
        <v>7</v>
      </c>
      <c r="I195" s="67">
        <v>24</v>
      </c>
      <c r="J195" s="67">
        <v>173</v>
      </c>
      <c r="K195" s="44"/>
      <c r="L195" s="52"/>
    </row>
    <row r="196" spans="1:12" ht="15" x14ac:dyDescent="0.25">
      <c r="A196" s="23"/>
      <c r="B196" s="15"/>
      <c r="C196" s="11"/>
      <c r="D196" s="58" t="s">
        <v>30</v>
      </c>
      <c r="E196" s="66" t="s">
        <v>50</v>
      </c>
      <c r="F196" s="67">
        <v>180</v>
      </c>
      <c r="G196" s="67">
        <v>1</v>
      </c>
      <c r="H196" s="67"/>
      <c r="I196" s="67">
        <v>25</v>
      </c>
      <c r="J196" s="67">
        <v>106</v>
      </c>
      <c r="K196" s="44"/>
      <c r="L196" s="52"/>
    </row>
    <row r="197" spans="1:12" ht="15" x14ac:dyDescent="0.25">
      <c r="A197" s="23"/>
      <c r="B197" s="15"/>
      <c r="C197" s="11"/>
      <c r="D197" s="58" t="s">
        <v>31</v>
      </c>
      <c r="E197" s="66" t="s">
        <v>41</v>
      </c>
      <c r="F197" s="67">
        <v>40</v>
      </c>
      <c r="G197" s="67">
        <v>4</v>
      </c>
      <c r="H197" s="67">
        <v>1</v>
      </c>
      <c r="I197" s="67">
        <v>20</v>
      </c>
      <c r="J197" s="67">
        <v>94</v>
      </c>
      <c r="K197" s="44"/>
      <c r="L197" s="52"/>
    </row>
    <row r="198" spans="1:12" ht="15" x14ac:dyDescent="0.25">
      <c r="A198" s="23"/>
      <c r="B198" s="15"/>
      <c r="C198" s="11"/>
      <c r="D198" s="58" t="s">
        <v>32</v>
      </c>
      <c r="E198" s="66" t="s">
        <v>42</v>
      </c>
      <c r="F198" s="67">
        <v>20</v>
      </c>
      <c r="G198" s="67">
        <v>2</v>
      </c>
      <c r="H198" s="67"/>
      <c r="I198" s="67">
        <v>10</v>
      </c>
      <c r="J198" s="67">
        <v>47</v>
      </c>
      <c r="K198" s="44"/>
      <c r="L198" s="52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52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52"/>
    </row>
    <row r="201" spans="1:12" ht="15" x14ac:dyDescent="0.25">
      <c r="A201" s="24"/>
      <c r="B201" s="17"/>
      <c r="C201" s="8"/>
      <c r="D201" s="18" t="s">
        <v>33</v>
      </c>
      <c r="E201" s="9"/>
      <c r="F201" s="19">
        <f>SUM(F192:F200)</f>
        <v>720</v>
      </c>
      <c r="G201" s="19">
        <f>SUM(G192:G200)</f>
        <v>24</v>
      </c>
      <c r="H201" s="19">
        <f>SUM(H192:H200)</f>
        <v>23</v>
      </c>
      <c r="I201" s="19">
        <f>SUM(I192:I200)</f>
        <v>94</v>
      </c>
      <c r="J201" s="19">
        <f>SUM(J192:J200)</f>
        <v>643</v>
      </c>
      <c r="K201" s="25"/>
      <c r="L201" s="53">
        <f>SUM(L192:L200)</f>
        <v>0</v>
      </c>
    </row>
    <row r="202" spans="1:12" ht="15.75" thickBot="1" x14ac:dyDescent="0.25">
      <c r="A202" s="29">
        <f>A184</f>
        <v>2</v>
      </c>
      <c r="B202" s="30">
        <f>B184</f>
        <v>5</v>
      </c>
      <c r="C202" s="71" t="s">
        <v>4</v>
      </c>
      <c r="D202" s="72"/>
      <c r="E202" s="31"/>
      <c r="F202" s="32">
        <f>F191+F201</f>
        <v>1460</v>
      </c>
      <c r="G202" s="32">
        <f>G191+G201</f>
        <v>48</v>
      </c>
      <c r="H202" s="32">
        <f>H191+H201</f>
        <v>54</v>
      </c>
      <c r="I202" s="32">
        <f>I191+I201</f>
        <v>245</v>
      </c>
      <c r="J202" s="32">
        <f>J191+J201</f>
        <v>1590</v>
      </c>
      <c r="K202" s="32"/>
      <c r="L202" s="54">
        <f>L191+L201</f>
        <v>0</v>
      </c>
    </row>
    <row r="203" spans="1:12" ht="13.5" thickBot="1" x14ac:dyDescent="0.25">
      <c r="A203" s="27"/>
      <c r="B203" s="28"/>
      <c r="C203" s="73" t="s">
        <v>5</v>
      </c>
      <c r="D203" s="73"/>
      <c r="E203" s="73"/>
      <c r="F203" s="34">
        <f>(F24+F44+F64+F84+F103+F123+F143+F162+F183+F202)/(IF(F24=0,0,1)+IF(F44=0,0,1)+IF(F64=0,0,1)+IF(F84=0,0,1)+IF(F103=0,0,1)+IF(F123=0,0,1)+IF(F143=0,0,1)+IF(F162=0,0,1)+IF(F183=0,0,1)+IF(F202=0,0,1))</f>
        <v>1393.5</v>
      </c>
      <c r="G203" s="34">
        <f>(G24+G44+G64+G84+G103+G123+G143+G162+G183+G202)/(IF(G24=0,0,1)+IF(G44=0,0,1)+IF(G64=0,0,1)+IF(G84=0,0,1)+IF(G103=0,0,1)+IF(G123=0,0,1)+IF(G143=0,0,1)+IF(G162=0,0,1)+IF(G183=0,0,1)+IF(G202=0,0,1))</f>
        <v>56</v>
      </c>
      <c r="H203" s="34">
        <f>(H24+H44+H64+H84+H103+H123+H143+H162+H183+H202)/(IF(H24=0,0,1)+IF(H44=0,0,1)+IF(H64=0,0,1)+IF(H84=0,0,1)+IF(H103=0,0,1)+IF(H123=0,0,1)+IF(H143=0,0,1)+IF(H162=0,0,1)+IF(H183=0,0,1)+IF(H202=0,0,1))</f>
        <v>55.7</v>
      </c>
      <c r="I203" s="34">
        <f>(I24+I44+I64+I84+I103+I123+I143+I162+I183+I202)/(IF(I24=0,0,1)+IF(I44=0,0,1)+IF(I64=0,0,1)+IF(I84=0,0,1)+IF(I103=0,0,1)+IF(I123=0,0,1)+IF(I143=0,0,1)+IF(I162=0,0,1)+IF(I183=0,0,1)+IF(I202=0,0,1))</f>
        <v>226.8</v>
      </c>
      <c r="J203" s="34">
        <f>(J24+J44+J64+J84+J103+J123+J143+J162+J183+J202)/(IF(J24=0,0,1)+IF(J44=0,0,1)+IF(J64=0,0,1)+IF(J84=0,0,1)+IF(J103=0,0,1)+IF(J123=0,0,1)+IF(J143=0,0,1)+IF(J162=0,0,1)+IF(J183=0,0,1)+IF(J202=0,0,1))</f>
        <v>1576.5</v>
      </c>
      <c r="K203" s="34"/>
      <c r="L203" s="55" t="e">
        <f>(L24+L44+L64+L84+L103+L123+L143+L162+L183+L202)/(IF(L24=0,0,1)+IF(L44=0,0,1)+IF(L64=0,0,1)+IF(L84=0,0,1)+IF(L103=0,0,1)+IF(L123=0,0,1)+IF(L143=0,0,1)+IF(L162=0,0,1)+IF(L183=0,0,1)+IF(L202=0,0,1))</f>
        <v>#DIV/0!</v>
      </c>
    </row>
  </sheetData>
  <mergeCells count="14">
    <mergeCell ref="C1:E1"/>
    <mergeCell ref="H1:K1"/>
    <mergeCell ref="H2:K2"/>
    <mergeCell ref="C44:D44"/>
    <mergeCell ref="C64:D64"/>
    <mergeCell ref="C84:D84"/>
    <mergeCell ref="C103:D103"/>
    <mergeCell ref="C24:D24"/>
    <mergeCell ref="C203:E203"/>
    <mergeCell ref="C202:D202"/>
    <mergeCell ref="C123:D123"/>
    <mergeCell ref="C143:D143"/>
    <mergeCell ref="C162:D162"/>
    <mergeCell ref="C183:D1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2025-03-21T09:13:19Z</dcterms:modified>
</cp:coreProperties>
</file>